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mc:AlternateContent xmlns:mc="http://schemas.openxmlformats.org/markup-compatibility/2006">
    <mc:Choice Requires="x15">
      <x15ac:absPath xmlns:x15ac="http://schemas.microsoft.com/office/spreadsheetml/2010/11/ac" url="https://ageuksalford.sharepoint.com/Shared Documents/Marketing/Nutrition and Hydration/"/>
    </mc:Choice>
  </mc:AlternateContent>
  <xr:revisionPtr revIDLastSave="0" documentId="8_{3E9FC704-A27C-403C-A0C0-730206954AE2}" xr6:coauthVersionLast="45" xr6:coauthVersionMax="45" xr10:uidLastSave="{00000000-0000-0000-0000-000000000000}"/>
  <bookViews>
    <workbookView xWindow="-120" yWindow="-120" windowWidth="29040" windowHeight="15840" activeTab="1" xr2:uid="{00000000-000D-0000-FFFF-FFFF00000000}"/>
  </bookViews>
  <sheets>
    <sheet name="Settings" sheetId="6" r:id="rId1"/>
    <sheet name="Pro Forma Invoice" sheetId="4" r:id="rId2"/>
    <sheet name="Pro Forma Invoice (Letterhead)" sheetId="5" state="hidden" r:id="rId3"/>
  </sheets>
  <definedNames>
    <definedName name="_xlnm.Print_Area" localSheetId="1">'Pro Forma Invoice'!$A$1:$N$69</definedName>
    <definedName name="_xlnm.Print_Area" localSheetId="2">'Pro Forma Invoice (Letterhead)'!$A$1:$N$71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7" i="4" l="1"/>
  <c r="M55" i="4" l="1"/>
  <c r="M56" i="4"/>
  <c r="A66" i="4"/>
  <c r="A65" i="4"/>
  <c r="M49" i="4"/>
  <c r="A2" i="4"/>
  <c r="A1" i="4"/>
  <c r="O2" i="5"/>
  <c r="O2" i="4"/>
  <c r="N38" i="5"/>
  <c r="N57" i="5"/>
  <c r="N59" i="5" s="1"/>
  <c r="J59" i="5"/>
  <c r="M59" i="5" s="1"/>
  <c r="J58" i="5"/>
  <c r="J57" i="5"/>
  <c r="M57" i="5" s="1"/>
  <c r="M65" i="5"/>
  <c r="M64" i="5"/>
  <c r="M63" i="5"/>
  <c r="M62" i="5"/>
  <c r="M61" i="5"/>
  <c r="M60" i="5"/>
  <c r="M56" i="5"/>
  <c r="N34" i="4"/>
  <c r="N50" i="4" s="1"/>
  <c r="N52" i="4" s="1"/>
  <c r="N35" i="4"/>
  <c r="N39" i="5"/>
  <c r="N56" i="5" s="1"/>
  <c r="M37" i="5"/>
  <c r="J52" i="4"/>
  <c r="M52" i="4" s="1"/>
  <c r="J51" i="4"/>
  <c r="J50" i="4"/>
  <c r="M50" i="4" s="1"/>
  <c r="M33" i="4"/>
  <c r="M58" i="4"/>
  <c r="M57" i="4"/>
  <c r="M54" i="4"/>
  <c r="M53" i="4"/>
  <c r="M15" i="5"/>
  <c r="M14" i="5"/>
  <c r="N65" i="5" l="1"/>
  <c r="N49" i="4"/>
  <c r="N58" i="4" s="1"/>
</calcChain>
</file>

<file path=xl/sharedStrings.xml><?xml version="1.0" encoding="utf-8"?>
<sst xmlns="http://schemas.openxmlformats.org/spreadsheetml/2006/main" count="188" uniqueCount="121">
  <si>
    <t>[Name]</t>
  </si>
  <si>
    <t>[Company Name]</t>
  </si>
  <si>
    <t>[Street Address]</t>
  </si>
  <si>
    <t>[City, ST  ZIP Code]</t>
  </si>
  <si>
    <t>[Phone]</t>
  </si>
  <si>
    <t>Qty</t>
  </si>
  <si>
    <t>Description</t>
  </si>
  <si>
    <t>Unit Price</t>
  </si>
  <si>
    <t>Line Total</t>
  </si>
  <si>
    <t>Subtotal</t>
  </si>
  <si>
    <t>Total</t>
  </si>
  <si>
    <t>Date:</t>
  </si>
  <si>
    <t>Invoice #:</t>
  </si>
  <si>
    <t>[100]</t>
  </si>
  <si>
    <t>Customer ID:</t>
  </si>
  <si>
    <t>[ABC12345]</t>
  </si>
  <si>
    <t>Bill To:</t>
  </si>
  <si>
    <t>PRO FORMA INVOICE</t>
  </si>
  <si>
    <t>Date of Expiry:</t>
  </si>
  <si>
    <t>Shipment Information</t>
  </si>
  <si>
    <t>P.O. #:</t>
  </si>
  <si>
    <t>P.O. Date:</t>
  </si>
  <si>
    <t>Letter of Credit #:</t>
  </si>
  <si>
    <t>Currency:</t>
  </si>
  <si>
    <t>Payment Terms:</t>
  </si>
  <si>
    <t>Est. Ship Date:</t>
  </si>
  <si>
    <t>Mode of Transportation:</t>
  </si>
  <si>
    <t>Transportation Terms:</t>
  </si>
  <si>
    <t>Number of Packages:</t>
  </si>
  <si>
    <t>Est. Gross Weight:</t>
  </si>
  <si>
    <t>Est Net Weight:</t>
  </si>
  <si>
    <t>Carrier:</t>
  </si>
  <si>
    <t>UOM</t>
  </si>
  <si>
    <t>Insurance</t>
  </si>
  <si>
    <t>Special Notes, Terms of Sale</t>
  </si>
  <si>
    <t>Reason for Export:</t>
  </si>
  <si>
    <t>Additional Information for Customs</t>
  </si>
  <si>
    <t xml:space="preserve">I declare that the information mentioned above is true and correct to the best of my knowledge.                           </t>
  </si>
  <si>
    <t>Signature</t>
  </si>
  <si>
    <t>Date</t>
  </si>
  <si>
    <t>Port of Discharge:</t>
  </si>
  <si>
    <t>Country of Origin:</t>
  </si>
  <si>
    <t>1 of</t>
  </si>
  <si>
    <t>Page:</t>
  </si>
  <si>
    <t>Ship To:</t>
  </si>
  <si>
    <t>AWB/BL #:</t>
  </si>
  <si>
    <t>0014</t>
  </si>
  <si>
    <t>00458</t>
  </si>
  <si>
    <t>Blue</t>
  </si>
  <si>
    <t>Settings</t>
  </si>
  <si>
    <t>Company Details</t>
  </si>
  <si>
    <t>Company Name</t>
  </si>
  <si>
    <t>Enable</t>
  </si>
  <si>
    <t>Company Slogan (Optional)</t>
  </si>
  <si>
    <t>My company slogan</t>
  </si>
  <si>
    <t>Company Address</t>
  </si>
  <si>
    <t>Building/House Number</t>
  </si>
  <si>
    <t>Street</t>
  </si>
  <si>
    <t>Town/City</t>
  </si>
  <si>
    <t>County/Province</t>
  </si>
  <si>
    <t>(Optional)</t>
  </si>
  <si>
    <t>State/Province</t>
  </si>
  <si>
    <t>ZIP/Postal Code</t>
  </si>
  <si>
    <t>Tel.</t>
  </si>
  <si>
    <t>E-mail</t>
  </si>
  <si>
    <t>Website</t>
  </si>
  <si>
    <t>Person/Department to contact</t>
  </si>
  <si>
    <t>Contact Tel. Number</t>
  </si>
  <si>
    <t>Country Specific Settings</t>
  </si>
  <si>
    <t>Select Relevant</t>
  </si>
  <si>
    <t>Currency Symbol</t>
  </si>
  <si>
    <t>Color Scheme</t>
  </si>
  <si>
    <t>Design Picker</t>
  </si>
  <si>
    <t>v</t>
  </si>
  <si>
    <t>Item/Part #</t>
  </si>
  <si>
    <t>S &amp; H</t>
  </si>
  <si>
    <t>Port of Embarkation:</t>
  </si>
  <si>
    <t>WAYS OF SENDING AN INVOICE TO A CLIENT</t>
  </si>
  <si>
    <t>Do not send an Excel Invoice file to your clients, use PDF converter/printer to create a PDF file, that can be sent to clients via email, alternative method is to print it and send by mail service.</t>
  </si>
  <si>
    <t>←</t>
  </si>
  <si>
    <t>Check this formula after adding or deleting rows</t>
  </si>
  <si>
    <t>Enter the tax rate, if applicable</t>
  </si>
  <si>
    <t>Enter the cost of Shipping &amp; Handling, if applicable</t>
  </si>
  <si>
    <t>Enter the cost of Insurance while in transit, if applicable</t>
  </si>
  <si>
    <t>Enter any other related cost</t>
  </si>
  <si>
    <t>[Other] specify</t>
  </si>
  <si>
    <t>Est. Net Weight:</t>
  </si>
  <si>
    <t>Age UK Salford</t>
  </si>
  <si>
    <t>Disable</t>
  </si>
  <si>
    <t>Church Street</t>
  </si>
  <si>
    <t>Eccles</t>
  </si>
  <si>
    <t>Salford</t>
  </si>
  <si>
    <t>Greater Manchester</t>
  </si>
  <si>
    <t>M30 0LH</t>
  </si>
  <si>
    <t>0161 788 7300</t>
  </si>
  <si>
    <t>http://www.ageuksalford.org.uk</t>
  </si>
  <si>
    <t>£</t>
  </si>
  <si>
    <t>VAT</t>
  </si>
  <si>
    <t>Purchase Order No.</t>
  </si>
  <si>
    <t>Purchase Order Date</t>
  </si>
  <si>
    <t>30 days</t>
  </si>
  <si>
    <t>Stock items shipped within 5 days</t>
  </si>
  <si>
    <t>Shipping</t>
  </si>
  <si>
    <t>Royal Mail</t>
  </si>
  <si>
    <t>Signed for</t>
  </si>
  <si>
    <t>Parcel Post</t>
  </si>
  <si>
    <t>not applicable</t>
  </si>
  <si>
    <t>PW01</t>
  </si>
  <si>
    <t>Paperweight Starter Pack</t>
  </si>
  <si>
    <t>Shipping Costs</t>
  </si>
  <si>
    <t>[City, Post Code]</t>
  </si>
  <si>
    <t>consists of</t>
  </si>
  <si>
    <t>100 x hypo-allergenic, one use only PaperWeight armbands</t>
  </si>
  <si>
    <t>10 x nutrition booklets</t>
  </si>
  <si>
    <t>1 x Appetite for Change evidence and guidance handbook</t>
  </si>
  <si>
    <t>Age UK Salford Trading is a trading name of Age UK Salford Trading Ltd, a limited company. Registered in England and Wales No. 2937198 Registered Office as above</t>
  </si>
  <si>
    <t>Age Concern Salford Trading Ltd is a trading company and subsidiary of Age Concern Salford registered charity no 1105769 and donates its profits to that charity</t>
  </si>
  <si>
    <t>emmaconnolly@ageuksalford.org.uk</t>
  </si>
  <si>
    <t>0161 728 2001</t>
  </si>
  <si>
    <t>Emma Connolly</t>
  </si>
  <si>
    <t>Tel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</si>
</sst>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409]mmmm\ d\,\ yyyy;@"/>
    <numFmt numFmtId="167" formatCode="%* #,##0.00_);"/>
  </numFmts>
  <fonts count="30" x14ac:knownFonts="1">
    <font>
      <sz val="10"/>
      <name val="Arial"/>
    </font>
    <font>
      <sz val="8"/>
      <name val="Arial"/>
      <family val="2"/>
    </font>
    <font>
      <b/>
      <sz val="24"/>
      <color indexed="18"/>
      <name val="Arial"/>
      <family val="2"/>
    </font>
    <font>
      <sz val="8"/>
      <color indexed="18"/>
      <name val="Arial"/>
      <family val="2"/>
    </font>
    <font>
      <b/>
      <sz val="9"/>
      <color indexed="9"/>
      <name val="Arial"/>
      <family val="2"/>
    </font>
    <font>
      <b/>
      <sz val="10"/>
      <color indexed="9"/>
      <name val="Arial"/>
      <family val="2"/>
    </font>
    <font>
      <sz val="10"/>
      <color indexed="18"/>
      <name val="Arial"/>
      <family val="2"/>
    </font>
    <font>
      <b/>
      <sz val="10"/>
      <name val="Arial"/>
      <family val="2"/>
    </font>
    <font>
      <sz val="10"/>
      <name val="Arial"/>
      <family val="2"/>
    </font>
    <font>
      <u/>
      <sz val="10"/>
      <color indexed="12"/>
      <name val="Arial"/>
      <family val="2"/>
    </font>
    <font>
      <sz val="8"/>
      <name val="Arial"/>
      <family val="2"/>
    </font>
    <font>
      <b/>
      <sz val="12"/>
      <color indexed="55"/>
      <name val="Arial"/>
      <family val="2"/>
    </font>
    <font>
      <sz val="9"/>
      <name val="Arial"/>
      <family val="2"/>
    </font>
    <font>
      <b/>
      <sz val="10"/>
      <color indexed="16"/>
      <name val="Arial"/>
      <family val="2"/>
    </font>
    <font>
      <b/>
      <sz val="10"/>
      <color indexed="55"/>
      <name val="Arial"/>
      <family val="2"/>
    </font>
    <font>
      <b/>
      <sz val="10"/>
      <color indexed="9"/>
      <name val="Arial"/>
      <family val="2"/>
    </font>
    <font>
      <sz val="10"/>
      <color indexed="22"/>
      <name val="Arial"/>
      <family val="2"/>
    </font>
    <font>
      <sz val="7"/>
      <name val="Arial"/>
      <family val="2"/>
    </font>
    <font>
      <sz val="8"/>
      <name val="Arial"/>
      <family val="2"/>
    </font>
    <font>
      <sz val="28"/>
      <color indexed="18"/>
      <name val="Arial"/>
      <family val="2"/>
    </font>
    <font>
      <b/>
      <sz val="14"/>
      <color indexed="9"/>
      <name val="Arial"/>
      <family val="2"/>
    </font>
    <font>
      <sz val="10"/>
      <color indexed="23"/>
      <name val="Arial"/>
      <family val="2"/>
    </font>
    <font>
      <sz val="12"/>
      <name val="Arial"/>
      <family val="2"/>
    </font>
    <font>
      <sz val="24"/>
      <name val="Arial"/>
      <family val="2"/>
    </font>
    <font>
      <sz val="8"/>
      <name val="Arial"/>
      <family val="2"/>
    </font>
    <font>
      <b/>
      <sz val="18"/>
      <color indexed="18"/>
      <name val="Arial"/>
      <family val="2"/>
    </font>
    <font>
      <b/>
      <sz val="8"/>
      <color indexed="63"/>
      <name val="Arial"/>
      <family val="2"/>
    </font>
    <font>
      <sz val="20"/>
      <name val="Arial"/>
      <family val="2"/>
    </font>
    <font>
      <sz val="10"/>
      <color rgb="FFFF0000"/>
      <name val="Arial"/>
      <family val="2"/>
    </font>
    <font>
      <sz val="8"/>
      <color rgb="FFFF0000"/>
      <name val="Arial"/>
      <family val="2"/>
    </font>
  </fonts>
  <fills count="6">
    <fill>
      <patternFill patternType="none"/>
    </fill>
    <fill>
      <patternFill patternType="gray125"/>
    </fill>
    <fill>
      <patternFill patternType="solid">
        <fgColor indexed="56"/>
        <bgColor indexed="64"/>
      </patternFill>
    </fill>
    <fill>
      <patternFill patternType="solid">
        <fgColor indexed="18"/>
        <bgColor indexed="64"/>
      </patternFill>
    </fill>
    <fill>
      <patternFill patternType="solid">
        <fgColor indexed="41"/>
        <bgColor indexed="64"/>
      </patternFill>
    </fill>
    <fill>
      <patternFill patternType="solid">
        <fgColor theme="5" tint="0.79998168889431442"/>
        <bgColor indexed="64"/>
      </patternFill>
    </fill>
  </fills>
  <borders count="24">
    <border>
      <left/>
      <right/>
      <top/>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bottom/>
      <diagonal/>
    </border>
    <border>
      <left style="thin">
        <color indexed="55"/>
      </left>
      <right/>
      <top style="thin">
        <color indexed="55"/>
      </top>
      <bottom/>
      <diagonal/>
    </border>
    <border>
      <left/>
      <right style="thin">
        <color indexed="55"/>
      </right>
      <top style="thin">
        <color indexed="55"/>
      </top>
      <bottom/>
      <diagonal/>
    </border>
    <border>
      <left/>
      <right/>
      <top style="thick">
        <color indexed="63"/>
      </top>
      <bottom/>
      <diagonal/>
    </border>
    <border>
      <left/>
      <right style="thin">
        <color indexed="9"/>
      </right>
      <top style="thin">
        <color indexed="9"/>
      </top>
      <bottom style="thin">
        <color indexed="9"/>
      </bottom>
      <diagonal/>
    </border>
    <border>
      <left/>
      <right/>
      <top style="thin">
        <color indexed="55"/>
      </top>
      <bottom/>
      <diagonal/>
    </border>
    <border>
      <left style="thin">
        <color indexed="55"/>
      </left>
      <right/>
      <top/>
      <bottom/>
      <diagonal/>
    </border>
    <border>
      <left/>
      <right/>
      <top/>
      <bottom style="hair">
        <color indexed="18"/>
      </bottom>
      <diagonal/>
    </border>
    <border>
      <left/>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09">
    <xf numFmtId="0" fontId="0" fillId="0" borderId="0" xfId="0"/>
    <xf numFmtId="0" fontId="19" fillId="0" borderId="0" xfId="0" applyFont="1"/>
    <xf numFmtId="0" fontId="20"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0" fillId="2" borderId="0" xfId="0" applyFont="1" applyFill="1" applyAlignment="1">
      <alignment horizontal="left" vertical="center"/>
    </xf>
    <xf numFmtId="0" fontId="20" fillId="2" borderId="0" xfId="0" applyFont="1" applyFill="1" applyAlignment="1">
      <alignment vertical="center"/>
    </xf>
    <xf numFmtId="49" fontId="0" fillId="0" borderId="0" xfId="0" applyNumberFormat="1" applyBorder="1" applyAlignment="1">
      <alignment horizontal="left"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17"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0" fillId="0" borderId="0" xfId="0" applyFont="1" applyFill="1" applyBorder="1" applyAlignment="1">
      <alignment horizontal="left"/>
    </xf>
    <xf numFmtId="0" fontId="5" fillId="0" borderId="0" xfId="0" applyFont="1" applyFill="1" applyBorder="1" applyAlignment="1"/>
    <xf numFmtId="0" fontId="14"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ill="1" applyBorder="1" applyAlignment="1">
      <alignment horizontal="right"/>
    </xf>
    <xf numFmtId="0" fontId="0" fillId="0" borderId="0" xfId="0" applyFill="1" applyBorder="1" applyAlignment="1">
      <alignment horizontal="left"/>
    </xf>
    <xf numFmtId="0" fontId="8" fillId="0" borderId="0" xfId="0" applyFont="1" applyFill="1" applyBorder="1" applyAlignment="1">
      <alignment vertical="top"/>
    </xf>
    <xf numFmtId="0" fontId="0" fillId="0" borderId="3" xfId="0" applyFill="1" applyBorder="1" applyAlignment="1"/>
    <xf numFmtId="0" fontId="1" fillId="0" borderId="0" xfId="0" applyFont="1" applyFill="1" applyBorder="1" applyAlignment="1">
      <alignment vertical="center" wrapText="1"/>
    </xf>
    <xf numFmtId="0"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wrapText="1"/>
    </xf>
    <xf numFmtId="2"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8" fillId="0" borderId="0" xfId="0" applyFont="1" applyFill="1" applyBorder="1" applyAlignment="1">
      <alignment horizontal="left" vertical="center" indent="1"/>
    </xf>
    <xf numFmtId="0" fontId="8" fillId="0" borderId="0" xfId="0" applyFont="1" applyFill="1" applyBorder="1" applyAlignment="1">
      <alignment horizontal="left" indent="1"/>
    </xf>
    <xf numFmtId="0" fontId="2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2" fillId="0" borderId="0" xfId="0" applyFont="1" applyFill="1" applyBorder="1" applyAlignment="1">
      <alignment horizontal="left" vertical="center" indent="1"/>
    </xf>
    <xf numFmtId="0" fontId="0" fillId="0" borderId="0" xfId="0" applyFill="1" applyBorder="1" applyAlignment="1">
      <alignment horizontal="center"/>
    </xf>
    <xf numFmtId="0" fontId="1" fillId="0" borderId="0" xfId="0" applyNumberFormat="1" applyFont="1" applyFill="1" applyBorder="1" applyAlignment="1">
      <alignment horizontal="left" vertical="center" indent="1"/>
    </xf>
    <xf numFmtId="0" fontId="8" fillId="0" borderId="0" xfId="0" applyFont="1" applyFill="1" applyBorder="1" applyAlignment="1"/>
    <xf numFmtId="0" fontId="8" fillId="0" borderId="0" xfId="0" applyFont="1" applyFill="1" applyBorder="1" applyAlignment="1">
      <alignment horizontal="left"/>
    </xf>
    <xf numFmtId="0" fontId="8"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16" fillId="0" borderId="0" xfId="0" applyFont="1" applyFill="1" applyBorder="1"/>
    <xf numFmtId="0" fontId="1" fillId="0" borderId="0" xfId="0" applyNumberFormat="1" applyFont="1" applyFill="1" applyBorder="1" applyAlignment="1">
      <alignment vertical="center"/>
    </xf>
    <xf numFmtId="0" fontId="4" fillId="0" borderId="0" xfId="0" applyFont="1" applyFill="1" applyBorder="1" applyAlignment="1">
      <alignment horizontal="left" vertical="center"/>
    </xf>
    <xf numFmtId="165" fontId="8" fillId="0" borderId="0" xfId="0" applyNumberFormat="1" applyFont="1" applyFill="1" applyBorder="1" applyAlignment="1">
      <alignment horizontal="center" vertical="center"/>
    </xf>
    <xf numFmtId="165" fontId="8" fillId="0" borderId="0" xfId="0" applyNumberFormat="1" applyFont="1" applyFill="1" applyBorder="1" applyAlignment="1">
      <alignment vertical="center"/>
    </xf>
    <xf numFmtId="0" fontId="0" fillId="0" borderId="0" xfId="0" applyFill="1" applyBorder="1" applyAlignment="1">
      <alignment horizontal="left" vertical="center" indent="1"/>
    </xf>
    <xf numFmtId="0" fontId="8" fillId="0" borderId="0" xfId="0" applyFont="1" applyFill="1" applyBorder="1" applyAlignment="1">
      <alignment vertical="center"/>
    </xf>
    <xf numFmtId="0" fontId="4" fillId="0" borderId="0" xfId="0" applyFont="1" applyFill="1" applyBorder="1" applyAlignment="1">
      <alignment horizontal="left" vertical="center" indent="1"/>
    </xf>
    <xf numFmtId="0" fontId="4" fillId="3" borderId="9" xfId="0" applyFont="1" applyFill="1" applyBorder="1" applyAlignment="1">
      <alignment horizontal="left" vertical="center" indent="1"/>
    </xf>
    <xf numFmtId="0" fontId="4" fillId="3" borderId="9" xfId="0" applyFont="1" applyFill="1" applyBorder="1" applyAlignment="1">
      <alignment horizontal="center" vertical="center"/>
    </xf>
    <xf numFmtId="0" fontId="4" fillId="3" borderId="9" xfId="0" applyFont="1" applyFill="1" applyBorder="1" applyAlignment="1">
      <alignment horizontal="center" vertical="justify"/>
    </xf>
    <xf numFmtId="49" fontId="10" fillId="0" borderId="10" xfId="0" applyNumberFormat="1" applyFont="1" applyFill="1" applyBorder="1" applyAlignment="1">
      <alignment horizontal="left" vertical="center" indent="1"/>
    </xf>
    <xf numFmtId="2" fontId="10" fillId="0" borderId="10" xfId="0" applyNumberFormat="1" applyFont="1" applyFill="1" applyBorder="1" applyAlignment="1">
      <alignment vertical="center"/>
    </xf>
    <xf numFmtId="165" fontId="10" fillId="0" borderId="10" xfId="0" applyNumberFormat="1" applyFont="1" applyFill="1" applyBorder="1" applyAlignment="1">
      <alignment vertical="center" wrapText="1"/>
    </xf>
    <xf numFmtId="0" fontId="10" fillId="0" borderId="10" xfId="0" applyNumberFormat="1" applyFont="1" applyFill="1" applyBorder="1" applyAlignment="1">
      <alignment horizontal="center" vertical="center"/>
    </xf>
    <xf numFmtId="164" fontId="1" fillId="0" borderId="10"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xf>
    <xf numFmtId="49" fontId="10" fillId="0" borderId="11" xfId="0" applyNumberFormat="1" applyFont="1" applyFill="1" applyBorder="1" applyAlignment="1">
      <alignment horizontal="left" vertical="center" indent="1"/>
    </xf>
    <xf numFmtId="2" fontId="10" fillId="0" borderId="11" xfId="0" applyNumberFormat="1" applyFont="1" applyFill="1" applyBorder="1" applyAlignment="1">
      <alignment vertical="center"/>
    </xf>
    <xf numFmtId="165" fontId="10" fillId="0" borderId="11" xfId="0" applyNumberFormat="1" applyFont="1" applyFill="1" applyBorder="1" applyAlignment="1">
      <alignment vertical="center" wrapText="1"/>
    </xf>
    <xf numFmtId="0" fontId="10" fillId="0" borderId="11" xfId="0" applyNumberFormat="1" applyFont="1" applyFill="1" applyBorder="1" applyAlignment="1">
      <alignment horizontal="center" vertical="center"/>
    </xf>
    <xf numFmtId="164" fontId="1" fillId="0" borderId="11" xfId="0" applyNumberFormat="1" applyFont="1" applyFill="1" applyBorder="1" applyAlignment="1">
      <alignment horizontal="center" vertical="center"/>
    </xf>
    <xf numFmtId="165" fontId="12" fillId="0" borderId="11" xfId="0" applyNumberFormat="1" applyFont="1" applyFill="1" applyBorder="1" applyAlignment="1">
      <alignment horizontal="center" vertical="center"/>
    </xf>
    <xf numFmtId="0" fontId="5" fillId="0" borderId="0" xfId="0" applyFont="1" applyFill="1" applyBorder="1" applyAlignment="1">
      <alignment horizontal="left"/>
    </xf>
    <xf numFmtId="0" fontId="8" fillId="0" borderId="4" xfId="0" applyFont="1" applyFill="1" applyBorder="1" applyAlignment="1">
      <alignment vertical="center"/>
    </xf>
    <xf numFmtId="165" fontId="8" fillId="0" borderId="5" xfId="0" applyNumberFormat="1"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165" fontId="8" fillId="0" borderId="14" xfId="0" applyNumberFormat="1" applyFont="1" applyFill="1" applyBorder="1" applyAlignment="1">
      <alignment vertical="center"/>
    </xf>
    <xf numFmtId="0" fontId="7" fillId="0" borderId="15" xfId="0" applyFont="1" applyFill="1" applyBorder="1" applyAlignment="1">
      <alignment horizontal="left" vertical="center" indent="1"/>
    </xf>
    <xf numFmtId="0" fontId="8" fillId="0" borderId="15" xfId="0" applyFont="1" applyFill="1" applyBorder="1"/>
    <xf numFmtId="0" fontId="7" fillId="0" borderId="15" xfId="0" applyFont="1" applyFill="1" applyBorder="1" applyAlignment="1">
      <alignment vertical="center"/>
    </xf>
    <xf numFmtId="165" fontId="7" fillId="0" borderId="15" xfId="0" applyNumberFormat="1" applyFont="1" applyFill="1" applyBorder="1" applyAlignment="1">
      <alignment vertical="center"/>
    </xf>
    <xf numFmtId="0" fontId="11" fillId="0" borderId="0" xfId="0" applyFont="1" applyFill="1" applyBorder="1" applyAlignment="1">
      <alignment horizontal="center" vertical="center"/>
    </xf>
    <xf numFmtId="0" fontId="0" fillId="0" borderId="15" xfId="0" applyFill="1" applyBorder="1"/>
    <xf numFmtId="0" fontId="8" fillId="0" borderId="15" xfId="0" applyFont="1" applyFill="1" applyBorder="1" applyAlignment="1"/>
    <xf numFmtId="0" fontId="8" fillId="0" borderId="15" xfId="0" applyFont="1" applyFill="1" applyBorder="1" applyAlignment="1">
      <alignment vertical="center"/>
    </xf>
    <xf numFmtId="165" fontId="8" fillId="0" borderId="15" xfId="0" applyNumberFormat="1" applyFont="1" applyFill="1" applyBorder="1" applyAlignment="1">
      <alignment vertical="center"/>
    </xf>
    <xf numFmtId="0" fontId="8" fillId="0" borderId="15"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9" xfId="0" applyFont="1" applyFill="1" applyBorder="1" applyAlignment="1">
      <alignment horizontal="center" vertical="center"/>
    </xf>
    <xf numFmtId="0" fontId="15" fillId="3" borderId="9" xfId="0" applyFont="1" applyFill="1" applyBorder="1" applyAlignment="1">
      <alignment horizontal="center" vertical="justify"/>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165" fontId="8" fillId="0" borderId="0" xfId="0" applyNumberFormat="1" applyFont="1" applyFill="1" applyBorder="1" applyAlignment="1">
      <alignment horizontal="center"/>
    </xf>
    <xf numFmtId="0" fontId="5" fillId="2" borderId="3" xfId="0" applyFont="1" applyFill="1" applyBorder="1" applyAlignment="1">
      <alignment horizontal="left" vertical="center" indent="1"/>
    </xf>
    <xf numFmtId="2" fontId="0" fillId="0" borderId="16" xfId="0" applyNumberFormat="1" applyFill="1" applyBorder="1" applyAlignment="1">
      <alignment horizontal="center" vertical="center"/>
    </xf>
    <xf numFmtId="0" fontId="0" fillId="0" borderId="3" xfId="0" applyFill="1" applyBorder="1" applyAlignment="1">
      <alignment vertical="center"/>
    </xf>
    <xf numFmtId="0" fontId="0" fillId="0" borderId="0" xfId="0" applyFont="1" applyFill="1" applyBorder="1" applyAlignment="1">
      <alignment vertical="center"/>
    </xf>
    <xf numFmtId="2" fontId="0" fillId="0" borderId="16" xfId="0" applyNumberFormat="1" applyFill="1" applyBorder="1" applyAlignment="1">
      <alignment horizontal="center"/>
    </xf>
    <xf numFmtId="0" fontId="5" fillId="0" borderId="3" xfId="0" applyFont="1" applyFill="1" applyBorder="1" applyAlignment="1">
      <alignment horizontal="left" vertical="center" indent="1"/>
    </xf>
    <xf numFmtId="0" fontId="27" fillId="0" borderId="0" xfId="0" applyFont="1" applyFill="1" applyBorder="1" applyAlignment="1">
      <alignment vertical="center"/>
    </xf>
    <xf numFmtId="49" fontId="1" fillId="0" borderId="10" xfId="0" applyNumberFormat="1" applyFont="1" applyFill="1" applyBorder="1" applyAlignment="1">
      <alignment horizontal="left" vertical="center" indent="1"/>
    </xf>
    <xf numFmtId="0" fontId="1" fillId="0" borderId="0" xfId="0" applyFont="1" applyFill="1" applyBorder="1"/>
    <xf numFmtId="0" fontId="28" fillId="0" borderId="0" xfId="0" applyFont="1" applyFill="1" applyBorder="1"/>
    <xf numFmtId="0" fontId="1" fillId="0" borderId="0" xfId="0" applyFont="1" applyAlignment="1">
      <alignment horizontal="left"/>
    </xf>
    <xf numFmtId="0" fontId="1" fillId="0" borderId="0" xfId="0" applyFont="1" applyFill="1" applyBorder="1" applyAlignment="1">
      <alignment horizontal="left"/>
    </xf>
    <xf numFmtId="0" fontId="0" fillId="0" borderId="0" xfId="0" applyNumberFormat="1" applyFill="1" applyBorder="1"/>
    <xf numFmtId="0" fontId="0" fillId="0" borderId="23" xfId="0" applyFill="1" applyBorder="1"/>
    <xf numFmtId="0" fontId="8" fillId="0" borderId="0" xfId="0" applyFont="1" applyAlignment="1">
      <alignment horizontal="left" vertical="center" indent="1"/>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8" fillId="0" borderId="4" xfId="0" applyFont="1" applyBorder="1" applyAlignment="1">
      <alignment horizontal="left" vertical="center" indent="1"/>
    </xf>
    <xf numFmtId="0" fontId="0" fillId="0" borderId="5" xfId="0" applyBorder="1" applyAlignment="1">
      <alignment horizontal="left" vertical="center" indent="1"/>
    </xf>
    <xf numFmtId="49" fontId="8" fillId="0" borderId="4" xfId="0" applyNumberFormat="1" applyFont="1" applyBorder="1" applyAlignment="1">
      <alignment horizontal="left" vertical="center" indent="1"/>
    </xf>
    <xf numFmtId="49" fontId="0" fillId="0" borderId="5" xfId="0" applyNumberFormat="1" applyBorder="1" applyAlignment="1">
      <alignment horizontal="left" vertical="center" indent="1"/>
    </xf>
    <xf numFmtId="49" fontId="9" fillId="0" borderId="4" xfId="1" applyNumberFormat="1" applyBorder="1" applyAlignment="1" applyProtection="1">
      <alignment horizontal="left" vertical="center" indent="1"/>
    </xf>
    <xf numFmtId="0" fontId="0" fillId="0" borderId="4" xfId="0" applyBorder="1" applyAlignment="1">
      <alignment horizontal="left" vertical="center" indent="1"/>
    </xf>
    <xf numFmtId="0" fontId="20" fillId="2" borderId="0" xfId="0" applyFont="1" applyFill="1" applyAlignment="1">
      <alignment horizontal="left" vertical="center"/>
    </xf>
    <xf numFmtId="0" fontId="7" fillId="0" borderId="0" xfId="0" applyFont="1" applyFill="1" applyBorder="1" applyAlignment="1">
      <alignment horizontal="left"/>
    </xf>
    <xf numFmtId="0" fontId="5" fillId="3" borderId="4" xfId="0" applyFont="1" applyFill="1" applyBorder="1" applyAlignment="1">
      <alignment horizontal="left" vertical="center" indent="1"/>
    </xf>
    <xf numFmtId="0" fontId="5" fillId="3" borderId="2" xfId="0" applyFont="1" applyFill="1" applyBorder="1" applyAlignment="1">
      <alignment horizontal="left" vertical="center" indent="1"/>
    </xf>
    <xf numFmtId="0" fontId="5" fillId="3" borderId="5"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12" xfId="0" applyFont="1" applyFill="1" applyBorder="1" applyAlignment="1">
      <alignment horizontal="left" vertical="center" indent="1"/>
    </xf>
    <xf numFmtId="0" fontId="8" fillId="0" borderId="19" xfId="0" applyFont="1" applyFill="1" applyBorder="1" applyAlignment="1">
      <alignment horizontal="center" vertical="center"/>
    </xf>
    <xf numFmtId="0" fontId="7" fillId="0" borderId="0" xfId="0" applyFont="1" applyFill="1" applyBorder="1" applyAlignment="1">
      <alignment horizontal="center"/>
    </xf>
    <xf numFmtId="0" fontId="7" fillId="0" borderId="6"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8" xfId="0" applyFont="1" applyFill="1" applyBorder="1" applyAlignment="1">
      <alignment horizontal="left" vertical="center" indent="1"/>
    </xf>
    <xf numFmtId="167" fontId="8" fillId="0" borderId="4" xfId="0"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0" fontId="17" fillId="5" borderId="13" xfId="0" applyFont="1" applyFill="1" applyBorder="1" applyAlignment="1">
      <alignment horizontal="left" vertical="top"/>
    </xf>
    <xf numFmtId="0" fontId="17" fillId="5" borderId="17" xfId="0" applyFont="1" applyFill="1" applyBorder="1" applyAlignment="1">
      <alignment horizontal="left" vertical="top"/>
    </xf>
    <xf numFmtId="0" fontId="17" fillId="5" borderId="14" xfId="0" applyFont="1" applyFill="1" applyBorder="1" applyAlignment="1">
      <alignment horizontal="left" vertical="top"/>
    </xf>
    <xf numFmtId="0" fontId="17" fillId="5" borderId="6" xfId="0" applyFont="1" applyFill="1" applyBorder="1" applyAlignment="1">
      <alignment horizontal="left" vertical="top"/>
    </xf>
    <xf numFmtId="0" fontId="17" fillId="5" borderId="7" xfId="0" applyFont="1" applyFill="1" applyBorder="1" applyAlignment="1">
      <alignment horizontal="left" vertical="top"/>
    </xf>
    <xf numFmtId="0" fontId="17" fillId="5" borderId="8" xfId="0" applyFont="1" applyFill="1" applyBorder="1" applyAlignment="1">
      <alignment horizontal="left" vertical="top"/>
    </xf>
    <xf numFmtId="0" fontId="10" fillId="0" borderId="0" xfId="0" applyFont="1" applyFill="1" applyBorder="1" applyAlignment="1">
      <alignment horizontal="left"/>
    </xf>
    <xf numFmtId="0" fontId="4" fillId="3" borderId="9" xfId="0" applyFont="1" applyFill="1" applyBorder="1" applyAlignment="1">
      <alignment horizontal="left" vertical="center" indent="1"/>
    </xf>
    <xf numFmtId="2" fontId="1" fillId="0" borderId="10" xfId="0" applyNumberFormat="1" applyFont="1" applyFill="1" applyBorder="1" applyAlignment="1">
      <alignment horizontal="left" vertical="center" indent="1"/>
    </xf>
    <xf numFmtId="2" fontId="10" fillId="0" borderId="10" xfId="0" applyNumberFormat="1" applyFont="1" applyFill="1" applyBorder="1" applyAlignment="1">
      <alignment horizontal="left" vertical="center" indent="1"/>
    </xf>
    <xf numFmtId="0" fontId="7" fillId="0" borderId="0" xfId="0" applyFont="1" applyFill="1" applyBorder="1" applyAlignment="1"/>
    <xf numFmtId="2" fontId="10" fillId="0" borderId="6" xfId="0" applyNumberFormat="1" applyFont="1" applyFill="1" applyBorder="1" applyAlignment="1">
      <alignment horizontal="left" vertical="center"/>
    </xf>
    <xf numFmtId="2" fontId="10" fillId="0" borderId="7" xfId="0" applyNumberFormat="1" applyFont="1" applyFill="1" applyBorder="1" applyAlignment="1">
      <alignment horizontal="left" vertical="center"/>
    </xf>
    <xf numFmtId="2" fontId="10" fillId="0" borderId="8" xfId="0" applyNumberFormat="1"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NumberFormat="1" applyFont="1" applyFill="1" applyBorder="1" applyAlignment="1">
      <alignment horizontal="left" vertical="center" indent="1"/>
    </xf>
    <xf numFmtId="0" fontId="1" fillId="0" borderId="4"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0" fontId="1" fillId="0" borderId="5"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4" fillId="3" borderId="0" xfId="0" applyFont="1" applyFill="1" applyBorder="1" applyAlignment="1">
      <alignment horizontal="left" vertical="center" indent="1"/>
    </xf>
    <xf numFmtId="0" fontId="1" fillId="0" borderId="4" xfId="0" applyNumberFormat="1" applyFont="1" applyFill="1" applyBorder="1" applyAlignment="1">
      <alignment vertical="center"/>
    </xf>
    <xf numFmtId="0" fontId="1" fillId="0" borderId="2" xfId="0" applyNumberFormat="1" applyFont="1" applyFill="1" applyBorder="1" applyAlignment="1">
      <alignment vertical="center"/>
    </xf>
    <xf numFmtId="0" fontId="1" fillId="0" borderId="5" xfId="0" applyNumberFormat="1" applyFont="1" applyFill="1" applyBorder="1" applyAlignment="1">
      <alignment vertical="center"/>
    </xf>
    <xf numFmtId="0" fontId="29" fillId="5" borderId="4" xfId="0" applyNumberFormat="1" applyFont="1" applyFill="1" applyBorder="1" applyAlignment="1">
      <alignment vertical="center"/>
    </xf>
    <xf numFmtId="0" fontId="29" fillId="5" borderId="2" xfId="0" applyNumberFormat="1" applyFont="1" applyFill="1" applyBorder="1" applyAlignment="1">
      <alignment vertical="center"/>
    </xf>
    <xf numFmtId="0" fontId="29" fillId="5" borderId="5" xfId="0" applyNumberFormat="1" applyFont="1" applyFill="1" applyBorder="1" applyAlignment="1">
      <alignment vertical="center"/>
    </xf>
    <xf numFmtId="0" fontId="7" fillId="0" borderId="20"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1" fillId="0" borderId="0" xfId="0" applyNumberFormat="1" applyFont="1" applyFill="1" applyBorder="1" applyAlignment="1">
      <alignment vertical="center"/>
    </xf>
    <xf numFmtId="0" fontId="28" fillId="0" borderId="0" xfId="0" applyFont="1" applyFill="1" applyBorder="1" applyAlignment="1">
      <alignment horizontal="left" vertical="center" indent="1"/>
    </xf>
    <xf numFmtId="0" fontId="5" fillId="3" borderId="0" xfId="0" applyFont="1" applyFill="1" applyBorder="1" applyAlignment="1">
      <alignment horizontal="left" vertical="center" indent="1"/>
    </xf>
    <xf numFmtId="0" fontId="8" fillId="0" borderId="0" xfId="0" applyFont="1" applyFill="1" applyBorder="1" applyAlignment="1">
      <alignment vertical="top"/>
    </xf>
    <xf numFmtId="166" fontId="8" fillId="0" borderId="0" xfId="0" applyNumberFormat="1" applyFont="1" applyFill="1" applyBorder="1" applyAlignment="1">
      <alignment horizontal="left"/>
    </xf>
    <xf numFmtId="0" fontId="8" fillId="0" borderId="0" xfId="0" applyFont="1" applyFill="1" applyBorder="1" applyAlignment="1"/>
    <xf numFmtId="0" fontId="8" fillId="0" borderId="0" xfId="0" applyFont="1" applyFill="1" applyBorder="1"/>
    <xf numFmtId="0" fontId="8" fillId="0" borderId="0" xfId="0" applyFont="1" applyFill="1" applyBorder="1" applyAlignment="1">
      <alignment horizontal="left"/>
    </xf>
    <xf numFmtId="0" fontId="7" fillId="0" borderId="18" xfId="0" applyFont="1" applyFill="1" applyBorder="1" applyAlignment="1">
      <alignment horizontal="left" indent="1"/>
    </xf>
    <xf numFmtId="0" fontId="7" fillId="0" borderId="0" xfId="0" applyFont="1" applyFill="1" applyBorder="1" applyAlignment="1">
      <alignment horizontal="left" indent="1"/>
    </xf>
    <xf numFmtId="0" fontId="7" fillId="0" borderId="12" xfId="0" applyFont="1" applyFill="1" applyBorder="1" applyAlignment="1">
      <alignment horizontal="left" indent="1"/>
    </xf>
    <xf numFmtId="0" fontId="5" fillId="3" borderId="13" xfId="0" applyFont="1" applyFill="1" applyBorder="1" applyAlignment="1">
      <alignment horizontal="left" vertical="center" indent="1"/>
    </xf>
    <xf numFmtId="0" fontId="5" fillId="3" borderId="17" xfId="0" applyFont="1" applyFill="1" applyBorder="1" applyAlignment="1">
      <alignment horizontal="left" vertical="center" indent="1"/>
    </xf>
    <xf numFmtId="0" fontId="5" fillId="3" borderId="14" xfId="0" applyFont="1" applyFill="1" applyBorder="1" applyAlignment="1">
      <alignment horizontal="left" vertical="center" indent="1"/>
    </xf>
    <xf numFmtId="167" fontId="12" fillId="0" borderId="4" xfId="0" applyNumberFormat="1" applyFont="1" applyFill="1" applyBorder="1" applyAlignment="1">
      <alignment horizontal="right" vertical="center"/>
    </xf>
    <xf numFmtId="167" fontId="12" fillId="0" borderId="5" xfId="0" applyNumberFormat="1" applyFont="1" applyFill="1" applyBorder="1" applyAlignment="1">
      <alignment horizontal="right" vertical="center"/>
    </xf>
    <xf numFmtId="0" fontId="7" fillId="4" borderId="20"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26" fillId="0" borderId="20" xfId="0" applyFont="1" applyFill="1" applyBorder="1" applyAlignment="1">
      <alignment horizontal="left" vertical="center" wrapText="1" indent="1"/>
    </xf>
    <xf numFmtId="0" fontId="26" fillId="0" borderId="0" xfId="0" applyFont="1" applyFill="1" applyBorder="1" applyAlignment="1">
      <alignment horizontal="left" vertical="center" wrapText="1" indent="1"/>
    </xf>
    <xf numFmtId="0" fontId="13" fillId="0" borderId="21" xfId="0" applyFont="1" applyFill="1" applyBorder="1" applyAlignment="1">
      <alignment horizontal="left" vertical="center" indent="1"/>
    </xf>
    <xf numFmtId="0" fontId="13" fillId="0" borderId="22" xfId="0" applyFont="1" applyFill="1" applyBorder="1" applyAlignment="1">
      <alignment horizontal="left" vertical="center" indent="1"/>
    </xf>
    <xf numFmtId="0" fontId="13" fillId="0" borderId="16" xfId="0" applyFont="1" applyFill="1" applyBorder="1" applyAlignment="1">
      <alignment horizontal="left" vertical="center" inden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0" fillId="0" borderId="10" xfId="0" applyFill="1" applyBorder="1" applyAlignment="1">
      <alignment horizontal="left" vertical="center" indent="1"/>
    </xf>
    <xf numFmtId="0" fontId="0" fillId="0" borderId="11" xfId="0" applyFill="1" applyBorder="1" applyAlignment="1">
      <alignment horizontal="left" vertical="center" indent="1"/>
    </xf>
    <xf numFmtId="0" fontId="15" fillId="3" borderId="9" xfId="0" applyFont="1" applyFill="1" applyBorder="1" applyAlignment="1">
      <alignment horizontal="left" vertical="center" indent="1"/>
    </xf>
    <xf numFmtId="0" fontId="1" fillId="0" borderId="0" xfId="0" applyFont="1" applyFill="1" applyBorder="1" applyAlignment="1">
      <alignment horizontal="left" vertical="center" wrapText="1" indent="1"/>
    </xf>
    <xf numFmtId="0" fontId="1" fillId="0" borderId="4" xfId="0" applyFont="1" applyFill="1" applyBorder="1" applyAlignment="1">
      <alignment vertical="center" wrapText="1"/>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0" fontId="1" fillId="0" borderId="6"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8" xfId="0" applyNumberFormat="1" applyFont="1" applyFill="1" applyBorder="1" applyAlignment="1">
      <alignment vertical="center"/>
    </xf>
    <xf numFmtId="0" fontId="17" fillId="0" borderId="13" xfId="0" applyFont="1" applyFill="1" applyBorder="1" applyAlignment="1">
      <alignment horizontal="left" vertical="top"/>
    </xf>
    <xf numFmtId="0" fontId="17" fillId="0" borderId="17" xfId="0" applyFont="1" applyFill="1" applyBorder="1" applyAlignment="1">
      <alignment horizontal="left" vertical="top"/>
    </xf>
    <xf numFmtId="0" fontId="17" fillId="0" borderId="14" xfId="0" applyFont="1" applyFill="1" applyBorder="1" applyAlignment="1">
      <alignment horizontal="left" vertical="top"/>
    </xf>
    <xf numFmtId="0" fontId="17" fillId="0" borderId="6" xfId="0" applyFont="1" applyFill="1" applyBorder="1" applyAlignment="1">
      <alignment horizontal="left" vertical="top"/>
    </xf>
    <xf numFmtId="0" fontId="17" fillId="0" borderId="7" xfId="0" applyFont="1" applyFill="1" applyBorder="1" applyAlignment="1">
      <alignment horizontal="left" vertical="top"/>
    </xf>
    <xf numFmtId="0" fontId="17" fillId="0" borderId="8" xfId="0" applyFont="1" applyFill="1" applyBorder="1" applyAlignment="1">
      <alignment horizontal="left" vertical="top"/>
    </xf>
    <xf numFmtId="0" fontId="7" fillId="0" borderId="6" xfId="0" applyFont="1" applyFill="1" applyBorder="1" applyAlignment="1">
      <alignment horizontal="left" indent="1"/>
    </xf>
    <xf numFmtId="0" fontId="7" fillId="0" borderId="7" xfId="0" applyFont="1" applyFill="1" applyBorder="1" applyAlignment="1">
      <alignment horizontal="left" indent="1"/>
    </xf>
    <xf numFmtId="0" fontId="7" fillId="0" borderId="8" xfId="0" applyFont="1" applyFill="1" applyBorder="1" applyAlignment="1">
      <alignment horizontal="left" indent="1"/>
    </xf>
    <xf numFmtId="0" fontId="15" fillId="3" borderId="0" xfId="0" applyFont="1" applyFill="1" applyBorder="1" applyAlignment="1">
      <alignment horizontal="left" vertical="center" indent="1"/>
    </xf>
    <xf numFmtId="0" fontId="8" fillId="0" borderId="0" xfId="0" applyFont="1" applyFill="1" applyBorder="1" applyAlignment="1">
      <alignment horizontal="left" indent="1"/>
    </xf>
    <xf numFmtId="0" fontId="11" fillId="0" borderId="0" xfId="0" applyFont="1" applyFill="1" applyBorder="1" applyAlignment="1">
      <alignment horizontal="center" vertical="center"/>
    </xf>
    <xf numFmtId="0" fontId="25" fillId="0" borderId="0" xfId="0" applyFont="1" applyFill="1" applyBorder="1" applyAlignment="1">
      <alignment horizontal="right"/>
    </xf>
  </cellXfs>
  <cellStyles count="2">
    <cellStyle name="Hyperlink" xfId="1" builtinId="8"/>
    <cellStyle name="Normal" xfId="0" builtinId="0"/>
  </cellStyles>
  <dxfs count="17">
    <dxf>
      <font>
        <condense val="0"/>
        <extend val="0"/>
        <color indexed="58"/>
      </font>
      <border>
        <left/>
        <right/>
        <top/>
        <bottom/>
      </border>
    </dxf>
    <dxf>
      <font>
        <condense val="0"/>
        <extend val="0"/>
        <color indexed="16"/>
      </font>
      <border>
        <left/>
        <right/>
        <top/>
        <bottom/>
      </border>
    </dxf>
    <dxf>
      <border>
        <left/>
        <right/>
        <top/>
        <bottom/>
      </border>
    </dxf>
    <dxf>
      <fill>
        <patternFill>
          <bgColor indexed="58"/>
        </patternFill>
      </fill>
      <border>
        <left/>
        <right/>
        <top/>
        <bottom/>
      </border>
    </dxf>
    <dxf>
      <fill>
        <patternFill>
          <bgColor indexed="16"/>
        </patternFill>
      </fill>
      <border>
        <left/>
        <right/>
        <top/>
        <bottom/>
      </border>
    </dxf>
    <dxf>
      <fill>
        <patternFill>
          <bgColor indexed="23"/>
        </patternFill>
      </fill>
      <border>
        <left/>
        <right/>
        <top/>
        <bottom/>
      </border>
    </dxf>
    <dxf>
      <fill>
        <patternFill>
          <bgColor indexed="22"/>
        </patternFill>
      </fill>
    </dxf>
    <dxf>
      <fill>
        <patternFill>
          <bgColor indexed="58"/>
        </patternFill>
      </fill>
    </dxf>
    <dxf>
      <fill>
        <patternFill>
          <bgColor indexed="16"/>
        </patternFill>
      </fill>
    </dxf>
    <dxf>
      <fill>
        <patternFill>
          <bgColor indexed="23"/>
        </patternFill>
      </fill>
    </dxf>
    <dxf>
      <fill>
        <patternFill>
          <bgColor indexed="22"/>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9.png"/><Relationship Id="rId18" Type="http://schemas.openxmlformats.org/officeDocument/2006/relationships/image" Target="../media/image13.jpeg"/><Relationship Id="rId3" Type="http://schemas.openxmlformats.org/officeDocument/2006/relationships/image" Target="../media/image4.png"/><Relationship Id="rId21" Type="http://schemas.openxmlformats.org/officeDocument/2006/relationships/image" Target="../media/image16.jpeg"/><Relationship Id="rId7" Type="http://schemas.openxmlformats.org/officeDocument/2006/relationships/image" Target="../media/image6.png"/><Relationship Id="rId12" Type="http://schemas.openxmlformats.org/officeDocument/2006/relationships/hyperlink" Target="https://twitter.com/Spreadsheet123" TargetMode="External"/><Relationship Id="rId17" Type="http://schemas.openxmlformats.org/officeDocument/2006/relationships/image" Target="../media/image12.png"/><Relationship Id="rId2" Type="http://schemas.openxmlformats.org/officeDocument/2006/relationships/image" Target="../media/image3.jpeg"/><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2.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8.png"/><Relationship Id="rId5" Type="http://schemas.openxmlformats.org/officeDocument/2006/relationships/image" Target="../media/image5.png"/><Relationship Id="rId15" Type="http://schemas.openxmlformats.org/officeDocument/2006/relationships/image" Target="../media/image10.jpeg"/><Relationship Id="rId10" Type="http://schemas.openxmlformats.org/officeDocument/2006/relationships/hyperlink" Target="http://pinterest.com/spreadsheet123" TargetMode="External"/><Relationship Id="rId19" Type="http://schemas.openxmlformats.org/officeDocument/2006/relationships/image" Target="../media/image14.jpeg"/><Relationship Id="rId4" Type="http://schemas.openxmlformats.org/officeDocument/2006/relationships/hyperlink" Target="http://www.linkedin.com/company/spreadsheet123-ltd" TargetMode="External"/><Relationship Id="rId9" Type="http://schemas.openxmlformats.org/officeDocument/2006/relationships/image" Target="../media/image7.png"/><Relationship Id="rId14" Type="http://schemas.openxmlformats.org/officeDocument/2006/relationships/hyperlink" Target="http://www.spreadsheet123.com/ExcelTemplates/proforma-invoice.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67237</xdr:colOff>
      <xdr:row>7</xdr:row>
      <xdr:rowOff>60960</xdr:rowOff>
    </xdr:to>
    <xdr:pic>
      <xdr:nvPicPr>
        <xdr:cNvPr id="4154" name="Picture 58">
          <a:extLst>
            <a:ext uri="{FF2B5EF4-FFF2-40B4-BE49-F238E27FC236}">
              <a16:creationId xmlns:a16="http://schemas.microsoft.com/office/drawing/2014/main" id="{00000000-0008-0000-0100-00003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81000"/>
          <a:ext cx="2962837" cy="108966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7620</xdr:rowOff>
    </xdr:from>
    <xdr:to>
      <xdr:col>14</xdr:col>
      <xdr:colOff>0</xdr:colOff>
      <xdr:row>8</xdr:row>
      <xdr:rowOff>396240</xdr:rowOff>
    </xdr:to>
    <xdr:sp macro="" textlink="">
      <xdr:nvSpPr>
        <xdr:cNvPr id="5150" name="AutoShape 30">
          <a:extLst>
            <a:ext uri="{FF2B5EF4-FFF2-40B4-BE49-F238E27FC236}">
              <a16:creationId xmlns:a16="http://schemas.microsoft.com/office/drawing/2014/main" id="{00000000-0008-0000-0200-00001E140000}"/>
            </a:ext>
          </a:extLst>
        </xdr:cNvPr>
        <xdr:cNvSpPr>
          <a:spLocks noChangeArrowheads="1"/>
        </xdr:cNvSpPr>
      </xdr:nvSpPr>
      <xdr:spPr bwMode="auto">
        <a:xfrm>
          <a:off x="0" y="7620"/>
          <a:ext cx="7056120" cy="1706880"/>
        </a:xfrm>
        <a:prstGeom prst="flowChartProcess">
          <a:avLst/>
        </a:prstGeom>
        <a:solidFill>
          <a:srgbClr val="FFFFFF"/>
        </a:solidFill>
        <a:ln w="9525" algn="ctr">
          <a:solidFill>
            <a:srgbClr val="B2B2B2"/>
          </a:solidFill>
          <a:miter lim="800000"/>
          <a:headEnd/>
          <a:tailEnd/>
        </a:ln>
        <a:effectLst/>
      </xdr:spPr>
      <xdr:txBody>
        <a:bodyPr vertOverflow="clip" wrap="square" lIns="36576" tIns="32004" rIns="36576" bIns="32004" anchor="ctr" upright="1"/>
        <a:lstStyle/>
        <a:p>
          <a:pPr algn="ctr" rtl="0">
            <a:defRPr sz="1000"/>
          </a:pPr>
          <a:r>
            <a:rPr lang="en-GB" sz="1200" b="1" i="0" u="none" strike="noStrike" baseline="0">
              <a:solidFill>
                <a:srgbClr val="B2B2B2"/>
              </a:solidFill>
              <a:latin typeface="Arial"/>
              <a:cs typeface="Arial"/>
            </a:rPr>
            <a:t>[To be printed on the letterhead]</a:t>
          </a:r>
        </a:p>
        <a:p>
          <a:pPr algn="ctr" rtl="0">
            <a:defRPr sz="1000"/>
          </a:pPr>
          <a:endParaRPr lang="en-GB" sz="1200" b="1" i="0" u="none" strike="noStrike" baseline="0">
            <a:solidFill>
              <a:srgbClr val="B2B2B2"/>
            </a:solidFill>
            <a:latin typeface="Arial"/>
            <a:cs typeface="Arial"/>
          </a:endParaRPr>
        </a:p>
      </xdr:txBody>
    </xdr:sp>
    <xdr:clientData fPrintsWithSheet="0"/>
  </xdr:twoCellAnchor>
  <xdr:twoCellAnchor>
    <xdr:from>
      <xdr:col>15</xdr:col>
      <xdr:colOff>594360</xdr:colOff>
      <xdr:row>0</xdr:row>
      <xdr:rowOff>38100</xdr:rowOff>
    </xdr:from>
    <xdr:to>
      <xdr:col>21</xdr:col>
      <xdr:colOff>0</xdr:colOff>
      <xdr:row>16</xdr:row>
      <xdr:rowOff>129540</xdr:rowOff>
    </xdr:to>
    <xdr:grpSp>
      <xdr:nvGrpSpPr>
        <xdr:cNvPr id="5153" name="Group 33">
          <a:extLst>
            <a:ext uri="{FF2B5EF4-FFF2-40B4-BE49-F238E27FC236}">
              <a16:creationId xmlns:a16="http://schemas.microsoft.com/office/drawing/2014/main" id="{00000000-0008-0000-0200-000021140000}"/>
            </a:ext>
          </a:extLst>
        </xdr:cNvPr>
        <xdr:cNvGrpSpPr>
          <a:grpSpLocks/>
        </xdr:cNvGrpSpPr>
      </xdr:nvGrpSpPr>
      <xdr:grpSpPr bwMode="auto">
        <a:xfrm>
          <a:off x="7650480" y="38100"/>
          <a:ext cx="3154680" cy="2933700"/>
          <a:chOff x="825" y="4"/>
          <a:chExt cx="323" cy="309"/>
        </a:xfrm>
      </xdr:grpSpPr>
      <xdr:pic>
        <xdr:nvPicPr>
          <xdr:cNvPr id="5154" name="Picture 34">
            <a:extLst>
              <a:ext uri="{FF2B5EF4-FFF2-40B4-BE49-F238E27FC236}">
                <a16:creationId xmlns:a16="http://schemas.microsoft.com/office/drawing/2014/main" id="{00000000-0008-0000-0200-000022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7" y="4"/>
            <a:ext cx="212" cy="49"/>
          </a:xfrm>
          <a:prstGeom prst="rect">
            <a:avLst/>
          </a:prstGeom>
          <a:noFill/>
        </xdr:spPr>
      </xdr:pic>
      <xdr:grpSp>
        <xdr:nvGrpSpPr>
          <xdr:cNvPr id="5155" name="Group 35">
            <a:extLst>
              <a:ext uri="{FF2B5EF4-FFF2-40B4-BE49-F238E27FC236}">
                <a16:creationId xmlns:a16="http://schemas.microsoft.com/office/drawing/2014/main" id="{00000000-0008-0000-0200-000023140000}"/>
              </a:ext>
            </a:extLst>
          </xdr:cNvPr>
          <xdr:cNvGrpSpPr>
            <a:grpSpLocks/>
          </xdr:cNvGrpSpPr>
        </xdr:nvGrpSpPr>
        <xdr:grpSpPr bwMode="auto">
          <a:xfrm>
            <a:off x="828" y="268"/>
            <a:ext cx="320" cy="45"/>
            <a:chOff x="1204" y="240"/>
            <a:chExt cx="320" cy="45"/>
          </a:xfrm>
        </xdr:grpSpPr>
        <xdr:pic>
          <xdr:nvPicPr>
            <xdr:cNvPr id="5156" name="Picture 36" descr="follow-us">
              <a:extLst>
                <a:ext uri="{FF2B5EF4-FFF2-40B4-BE49-F238E27FC236}">
                  <a16:creationId xmlns:a16="http://schemas.microsoft.com/office/drawing/2014/main" id="{00000000-0008-0000-0200-000024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4" y="240"/>
              <a:ext cx="320" cy="45"/>
            </a:xfrm>
            <a:prstGeom prst="rect">
              <a:avLst/>
            </a:prstGeom>
            <a:noFill/>
          </xdr:spPr>
        </xdr:pic>
        <xdr:pic>
          <xdr:nvPicPr>
            <xdr:cNvPr id="5157" name="Picture 37" descr="follow-us">
              <a:extLst>
                <a:ext uri="{FF2B5EF4-FFF2-40B4-BE49-F238E27FC236}">
                  <a16:creationId xmlns:a16="http://schemas.microsoft.com/office/drawing/2014/main" id="{00000000-0008-0000-0200-0000251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214" y="252"/>
              <a:ext cx="85" cy="20"/>
            </a:xfrm>
            <a:prstGeom prst="rect">
              <a:avLst/>
            </a:prstGeom>
            <a:noFill/>
          </xdr:spPr>
        </xdr:pic>
        <xdr:pic>
          <xdr:nvPicPr>
            <xdr:cNvPr id="5158" name="Picture 38" descr="linked-in">
              <a:hlinkClick xmlns:r="http://schemas.openxmlformats.org/officeDocument/2006/relationships" r:id="rId4" tooltip="Follow us on LinkedIN"/>
              <a:extLst>
                <a:ext uri="{FF2B5EF4-FFF2-40B4-BE49-F238E27FC236}">
                  <a16:creationId xmlns:a16="http://schemas.microsoft.com/office/drawing/2014/main" id="{00000000-0008-0000-0200-0000261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334" y="245"/>
              <a:ext cx="34" cy="34"/>
            </a:xfrm>
            <a:prstGeom prst="rect">
              <a:avLst/>
            </a:prstGeom>
            <a:noFill/>
          </xdr:spPr>
        </xdr:pic>
        <xdr:pic>
          <xdr:nvPicPr>
            <xdr:cNvPr id="5159" name="Picture 39" descr="gplus">
              <a:hlinkClick xmlns:r="http://schemas.openxmlformats.org/officeDocument/2006/relationships" r:id="rId6" tooltip="Add us to your circles on Google plus"/>
              <a:extLst>
                <a:ext uri="{FF2B5EF4-FFF2-40B4-BE49-F238E27FC236}">
                  <a16:creationId xmlns:a16="http://schemas.microsoft.com/office/drawing/2014/main" id="{00000000-0008-0000-0200-0000271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368" y="245"/>
              <a:ext cx="34" cy="34"/>
            </a:xfrm>
            <a:prstGeom prst="rect">
              <a:avLst/>
            </a:prstGeom>
            <a:noFill/>
          </xdr:spPr>
        </xdr:pic>
        <xdr:pic>
          <xdr:nvPicPr>
            <xdr:cNvPr id="5160" name="Picture 40" descr="facebook1">
              <a:hlinkClick xmlns:r="http://schemas.openxmlformats.org/officeDocument/2006/relationships" r:id="rId8" tooltip="Become a fan on Facebook"/>
              <a:extLst>
                <a:ext uri="{FF2B5EF4-FFF2-40B4-BE49-F238E27FC236}">
                  <a16:creationId xmlns:a16="http://schemas.microsoft.com/office/drawing/2014/main" id="{00000000-0008-0000-0200-00002814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1402" y="245"/>
              <a:ext cx="34" cy="34"/>
            </a:xfrm>
            <a:prstGeom prst="rect">
              <a:avLst/>
            </a:prstGeom>
            <a:noFill/>
          </xdr:spPr>
        </xdr:pic>
        <xdr:pic>
          <xdr:nvPicPr>
            <xdr:cNvPr id="5161" name="Picture 41" descr="pinterest1">
              <a:hlinkClick xmlns:r="http://schemas.openxmlformats.org/officeDocument/2006/relationships" r:id="rId10" tooltip="Follow us on Pinterest"/>
              <a:extLst>
                <a:ext uri="{FF2B5EF4-FFF2-40B4-BE49-F238E27FC236}">
                  <a16:creationId xmlns:a16="http://schemas.microsoft.com/office/drawing/2014/main" id="{00000000-0008-0000-0200-00002914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1436" y="245"/>
              <a:ext cx="34" cy="34"/>
            </a:xfrm>
            <a:prstGeom prst="rect">
              <a:avLst/>
            </a:prstGeom>
            <a:noFill/>
          </xdr:spPr>
        </xdr:pic>
        <xdr:pic>
          <xdr:nvPicPr>
            <xdr:cNvPr id="5162" name="Picture 42" descr="twitter1">
              <a:hlinkClick xmlns:r="http://schemas.openxmlformats.org/officeDocument/2006/relationships" r:id="rId12" tooltip="Follow us on Twitter"/>
              <a:extLst>
                <a:ext uri="{FF2B5EF4-FFF2-40B4-BE49-F238E27FC236}">
                  <a16:creationId xmlns:a16="http://schemas.microsoft.com/office/drawing/2014/main" id="{00000000-0008-0000-0200-00002A1400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1471" y="245"/>
              <a:ext cx="34" cy="34"/>
            </a:xfrm>
            <a:prstGeom prst="rect">
              <a:avLst/>
            </a:prstGeom>
            <a:noFill/>
          </xdr:spPr>
        </xdr:pic>
      </xdr:grpSp>
      <xdr:grpSp>
        <xdr:nvGrpSpPr>
          <xdr:cNvPr id="5163" name="Group 43">
            <a:hlinkClick xmlns:r="http://schemas.openxmlformats.org/officeDocument/2006/relationships" r:id="rId14" tooltip="Write your review about this template"/>
            <a:extLst>
              <a:ext uri="{FF2B5EF4-FFF2-40B4-BE49-F238E27FC236}">
                <a16:creationId xmlns:a16="http://schemas.microsoft.com/office/drawing/2014/main" id="{00000000-0008-0000-0200-00002B140000}"/>
              </a:ext>
            </a:extLst>
          </xdr:cNvPr>
          <xdr:cNvGrpSpPr>
            <a:grpSpLocks/>
          </xdr:cNvGrpSpPr>
        </xdr:nvGrpSpPr>
        <xdr:grpSpPr bwMode="auto">
          <a:xfrm>
            <a:off x="828" y="86"/>
            <a:ext cx="320" cy="45"/>
            <a:chOff x="881" y="58"/>
            <a:chExt cx="320" cy="45"/>
          </a:xfrm>
        </xdr:grpSpPr>
        <xdr:pic>
          <xdr:nvPicPr>
            <xdr:cNvPr id="5164" name="Picture 44" descr="ratings">
              <a:extLst>
                <a:ext uri="{FF2B5EF4-FFF2-40B4-BE49-F238E27FC236}">
                  <a16:creationId xmlns:a16="http://schemas.microsoft.com/office/drawing/2014/main" id="{00000000-0008-0000-0200-00002C140000}"/>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881" y="58"/>
              <a:ext cx="320" cy="45"/>
            </a:xfrm>
            <a:prstGeom prst="rect">
              <a:avLst/>
            </a:prstGeom>
            <a:noFill/>
          </xdr:spPr>
        </xdr:pic>
        <xdr:pic>
          <xdr:nvPicPr>
            <xdr:cNvPr id="5165" name="Picture 45" descr="stars">
              <a:extLst>
                <a:ext uri="{FF2B5EF4-FFF2-40B4-BE49-F238E27FC236}">
                  <a16:creationId xmlns:a16="http://schemas.microsoft.com/office/drawing/2014/main" id="{00000000-0008-0000-0200-00002D140000}"/>
                </a:ext>
              </a:extLst>
            </xdr:cNvPr>
            <xdr:cNvPicPr>
              <a:picLocks noChangeAspect="1" noChangeArrowheads="1"/>
            </xdr:cNvPicPr>
          </xdr:nvPicPr>
          <xdr:blipFill>
            <a:blip xmlns:r="http://schemas.openxmlformats.org/officeDocument/2006/relationships" r:embed="rId16" cstate="print"/>
            <a:srcRect/>
            <a:stretch>
              <a:fillRect/>
            </a:stretch>
          </xdr:blipFill>
          <xdr:spPr bwMode="auto">
            <a:xfrm>
              <a:off x="893" y="68"/>
              <a:ext cx="133" cy="25"/>
            </a:xfrm>
            <a:prstGeom prst="rect">
              <a:avLst/>
            </a:prstGeom>
            <a:noFill/>
            <a:ln w="9525">
              <a:noFill/>
              <a:miter lim="800000"/>
              <a:headEnd/>
              <a:tailEnd/>
            </a:ln>
          </xdr:spPr>
        </xdr:pic>
        <xdr:pic>
          <xdr:nvPicPr>
            <xdr:cNvPr id="5166" name="Picture 46" descr="write-your-review">
              <a:extLst>
                <a:ext uri="{FF2B5EF4-FFF2-40B4-BE49-F238E27FC236}">
                  <a16:creationId xmlns:a16="http://schemas.microsoft.com/office/drawing/2014/main" id="{00000000-0008-0000-0200-00002E140000}"/>
                </a:ext>
              </a:extLst>
            </xdr:cNvPr>
            <xdr:cNvPicPr>
              <a:picLocks noChangeAspect="1" noChangeArrowheads="1"/>
            </xdr:cNvPicPr>
          </xdr:nvPicPr>
          <xdr:blipFill>
            <a:blip xmlns:r="http://schemas.openxmlformats.org/officeDocument/2006/relationships" r:embed="rId17" cstate="print"/>
            <a:srcRect/>
            <a:stretch>
              <a:fillRect/>
            </a:stretch>
          </xdr:blipFill>
          <xdr:spPr bwMode="auto">
            <a:xfrm>
              <a:off x="1038" y="72"/>
              <a:ext cx="150" cy="20"/>
            </a:xfrm>
            <a:prstGeom prst="rect">
              <a:avLst/>
            </a:prstGeom>
            <a:noFill/>
          </xdr:spPr>
        </xdr:pic>
      </xdr:grpSp>
      <xdr:grpSp>
        <xdr:nvGrpSpPr>
          <xdr:cNvPr id="5167" name="Group 47">
            <a:hlinkClick xmlns:r="http://schemas.openxmlformats.org/officeDocument/2006/relationships" r:id="rId14" tooltip="Give a thumb-up to this free template on your social network"/>
            <a:extLst>
              <a:ext uri="{FF2B5EF4-FFF2-40B4-BE49-F238E27FC236}">
                <a16:creationId xmlns:a16="http://schemas.microsoft.com/office/drawing/2014/main" id="{00000000-0008-0000-0200-00002F140000}"/>
              </a:ext>
            </a:extLst>
          </xdr:cNvPr>
          <xdr:cNvGrpSpPr>
            <a:grpSpLocks/>
          </xdr:cNvGrpSpPr>
        </xdr:nvGrpSpPr>
        <xdr:grpSpPr bwMode="auto">
          <a:xfrm>
            <a:off x="828" y="137"/>
            <a:ext cx="320" cy="125"/>
            <a:chOff x="881" y="109"/>
            <a:chExt cx="320" cy="125"/>
          </a:xfrm>
        </xdr:grpSpPr>
        <xdr:pic>
          <xdr:nvPicPr>
            <xdr:cNvPr id="5168" name="Picture 48" descr="tumbs-up">
              <a:extLst>
                <a:ext uri="{FF2B5EF4-FFF2-40B4-BE49-F238E27FC236}">
                  <a16:creationId xmlns:a16="http://schemas.microsoft.com/office/drawing/2014/main" id="{00000000-0008-0000-0200-000030140000}"/>
                </a:ext>
              </a:extLst>
            </xdr:cNvPr>
            <xdr:cNvPicPr>
              <a:picLocks noChangeAspect="1" noChangeArrowheads="1"/>
            </xdr:cNvPicPr>
          </xdr:nvPicPr>
          <xdr:blipFill>
            <a:blip xmlns:r="http://schemas.openxmlformats.org/officeDocument/2006/relationships" r:embed="rId18" cstate="print"/>
            <a:srcRect/>
            <a:stretch>
              <a:fillRect/>
            </a:stretch>
          </xdr:blipFill>
          <xdr:spPr bwMode="auto">
            <a:xfrm>
              <a:off x="881" y="109"/>
              <a:ext cx="320" cy="125"/>
            </a:xfrm>
            <a:prstGeom prst="rect">
              <a:avLst/>
            </a:prstGeom>
            <a:noFill/>
          </xdr:spPr>
        </xdr:pic>
        <xdr:sp macro="" textlink="">
          <xdr:nvSpPr>
            <xdr:cNvPr id="5169" name="Rectangle 49">
              <a:extLst>
                <a:ext uri="{FF2B5EF4-FFF2-40B4-BE49-F238E27FC236}">
                  <a16:creationId xmlns:a16="http://schemas.microsoft.com/office/drawing/2014/main" id="{00000000-0008-0000-0200-000031140000}"/>
                </a:ext>
              </a:extLst>
            </xdr:cNvPr>
            <xdr:cNvSpPr>
              <a:spLocks noChangeArrowheads="1"/>
            </xdr:cNvSpPr>
          </xdr:nvSpPr>
          <xdr:spPr bwMode="auto">
            <a:xfrm>
              <a:off x="893" y="151"/>
              <a:ext cx="295" cy="77"/>
            </a:xfrm>
            <a:prstGeom prst="rect">
              <a:avLst/>
            </a:prstGeom>
            <a:solidFill>
              <a:srgbClr val="FFFFFF"/>
            </a:solidFill>
            <a:ln w="9525">
              <a:noFill/>
              <a:miter lim="800000"/>
              <a:headEnd/>
              <a:tailEnd/>
            </a:ln>
          </xdr:spPr>
        </xdr:sp>
        <xdr:pic>
          <xdr:nvPicPr>
            <xdr:cNvPr id="5170" name="Picture 50" descr="social_links">
              <a:extLst>
                <a:ext uri="{FF2B5EF4-FFF2-40B4-BE49-F238E27FC236}">
                  <a16:creationId xmlns:a16="http://schemas.microsoft.com/office/drawing/2014/main" id="{00000000-0008-0000-0200-000032140000}"/>
                </a:ext>
              </a:extLst>
            </xdr:cNvPr>
            <xdr:cNvPicPr>
              <a:picLocks noChangeAspect="1" noChangeArrowheads="1"/>
            </xdr:cNvPicPr>
          </xdr:nvPicPr>
          <xdr:blipFill>
            <a:blip xmlns:r="http://schemas.openxmlformats.org/officeDocument/2006/relationships" r:embed="rId19" cstate="print"/>
            <a:srcRect/>
            <a:stretch>
              <a:fillRect/>
            </a:stretch>
          </xdr:blipFill>
          <xdr:spPr bwMode="auto">
            <a:xfrm>
              <a:off x="919" y="156"/>
              <a:ext cx="232" cy="71"/>
            </a:xfrm>
            <a:prstGeom prst="rect">
              <a:avLst/>
            </a:prstGeom>
            <a:noFill/>
          </xdr:spPr>
        </xdr:pic>
        <xdr:pic>
          <xdr:nvPicPr>
            <xdr:cNvPr id="5171" name="Picture 51" descr="thumb-up">
              <a:extLst>
                <a:ext uri="{FF2B5EF4-FFF2-40B4-BE49-F238E27FC236}">
                  <a16:creationId xmlns:a16="http://schemas.microsoft.com/office/drawing/2014/main" id="{00000000-0008-0000-0200-000033140000}"/>
                </a:ext>
              </a:extLst>
            </xdr:cNvPr>
            <xdr:cNvPicPr>
              <a:picLocks noChangeAspect="1" noChangeArrowheads="1"/>
            </xdr:cNvPicPr>
          </xdr:nvPicPr>
          <xdr:blipFill>
            <a:blip xmlns:r="http://schemas.openxmlformats.org/officeDocument/2006/relationships" r:embed="rId20" cstate="print"/>
            <a:srcRect/>
            <a:stretch>
              <a:fillRect/>
            </a:stretch>
          </xdr:blipFill>
          <xdr:spPr bwMode="auto">
            <a:xfrm>
              <a:off x="893" y="115"/>
              <a:ext cx="240" cy="35"/>
            </a:xfrm>
            <a:prstGeom prst="rect">
              <a:avLst/>
            </a:prstGeom>
            <a:noFill/>
          </xdr:spPr>
        </xdr:pic>
      </xdr:grpSp>
      <xdr:sp macro="" textlink="">
        <xdr:nvSpPr>
          <xdr:cNvPr id="5172" name="Text Box 52">
            <a:extLst>
              <a:ext uri="{FF2B5EF4-FFF2-40B4-BE49-F238E27FC236}">
                <a16:creationId xmlns:a16="http://schemas.microsoft.com/office/drawing/2014/main" id="{00000000-0008-0000-0200-000034140000}"/>
              </a:ext>
            </a:extLst>
          </xdr:cNvPr>
          <xdr:cNvSpPr txBox="1">
            <a:spLocks noChangeArrowheads="1"/>
          </xdr:cNvSpPr>
        </xdr:nvSpPr>
        <xdr:spPr bwMode="auto">
          <a:xfrm>
            <a:off x="825" y="59"/>
            <a:ext cx="318" cy="21"/>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000" b="0" i="0" u="none" strike="noStrike" baseline="0">
                <a:solidFill>
                  <a:srgbClr val="000000"/>
                </a:solidFill>
                <a:latin typeface="Arial"/>
                <a:cs typeface="Arial"/>
              </a:rPr>
              <a:t>© 2013 Spreadsheet123 LTD All rights reserved</a:t>
            </a:r>
          </a:p>
        </xdr:txBody>
      </xdr:sp>
    </xdr:grpSp>
    <xdr:clientData/>
  </xdr:twoCellAnchor>
  <xdr:twoCellAnchor>
    <xdr:from>
      <xdr:col>16</xdr:col>
      <xdr:colOff>7620</xdr:colOff>
      <xdr:row>27</xdr:row>
      <xdr:rowOff>0</xdr:rowOff>
    </xdr:from>
    <xdr:to>
      <xdr:col>21</xdr:col>
      <xdr:colOff>7620</xdr:colOff>
      <xdr:row>36</xdr:row>
      <xdr:rowOff>53340</xdr:rowOff>
    </xdr:to>
    <xdr:grpSp>
      <xdr:nvGrpSpPr>
        <xdr:cNvPr id="5183" name="Group 63">
          <a:extLst>
            <a:ext uri="{FF2B5EF4-FFF2-40B4-BE49-F238E27FC236}">
              <a16:creationId xmlns:a16="http://schemas.microsoft.com/office/drawing/2014/main" id="{00000000-0008-0000-0200-00003F140000}"/>
            </a:ext>
          </a:extLst>
        </xdr:cNvPr>
        <xdr:cNvGrpSpPr>
          <a:grpSpLocks/>
        </xdr:cNvGrpSpPr>
      </xdr:nvGrpSpPr>
      <xdr:grpSpPr bwMode="auto">
        <a:xfrm>
          <a:off x="7688580" y="4427220"/>
          <a:ext cx="3124200" cy="914400"/>
          <a:chOff x="1204" y="290"/>
          <a:chExt cx="320" cy="83"/>
        </a:xfrm>
      </xdr:grpSpPr>
      <xdr:pic>
        <xdr:nvPicPr>
          <xdr:cNvPr id="5184" name="Picture 64" descr="disclimer">
            <a:extLst>
              <a:ext uri="{FF2B5EF4-FFF2-40B4-BE49-F238E27FC236}">
                <a16:creationId xmlns:a16="http://schemas.microsoft.com/office/drawing/2014/main" id="{00000000-0008-0000-0200-000040140000}"/>
              </a:ext>
            </a:extLst>
          </xdr:cNvPr>
          <xdr:cNvPicPr>
            <a:picLocks noChangeAspect="1" noChangeArrowheads="1"/>
          </xdr:cNvPicPr>
        </xdr:nvPicPr>
        <xdr:blipFill>
          <a:blip xmlns:r="http://schemas.openxmlformats.org/officeDocument/2006/relationships" r:embed="rId21" cstate="print"/>
          <a:srcRect/>
          <a:stretch>
            <a:fillRect/>
          </a:stretch>
        </xdr:blipFill>
        <xdr:spPr bwMode="auto">
          <a:xfrm>
            <a:off x="1204" y="290"/>
            <a:ext cx="320" cy="83"/>
          </a:xfrm>
          <a:prstGeom prst="rect">
            <a:avLst/>
          </a:prstGeom>
          <a:noFill/>
          <a:ln w="9525">
            <a:noFill/>
            <a:miter lim="800000"/>
            <a:headEnd/>
            <a:tailEnd/>
          </a:ln>
        </xdr:spPr>
      </xdr:pic>
      <xdr:sp macro="" textlink="">
        <xdr:nvSpPr>
          <xdr:cNvPr id="5185" name="AutoShape 4">
            <a:extLst>
              <a:ext uri="{FF2B5EF4-FFF2-40B4-BE49-F238E27FC236}">
                <a16:creationId xmlns:a16="http://schemas.microsoft.com/office/drawing/2014/main" id="{00000000-0008-0000-0200-000041140000}"/>
              </a:ext>
            </a:extLst>
          </xdr:cNvPr>
          <xdr:cNvSpPr>
            <a:spLocks noChangeArrowheads="1"/>
          </xdr:cNvSpPr>
        </xdr:nvSpPr>
        <xdr:spPr bwMode="auto">
          <a:xfrm>
            <a:off x="1204" y="290"/>
            <a:ext cx="319" cy="82"/>
          </a:xfrm>
          <a:prstGeom prst="roundRect">
            <a:avLst>
              <a:gd name="adj" fmla="val 0"/>
            </a:avLst>
          </a:prstGeom>
          <a:noFill/>
          <a:ln w="9525">
            <a:noFill/>
            <a:round/>
            <a:headEnd/>
            <a:tailEnd/>
          </a:ln>
          <a:effectLst/>
        </xdr:spPr>
        <xdr:txBody>
          <a:bodyPr vertOverflow="clip" wrap="square" lIns="108000" tIns="108000" rIns="108000" bIns="108000" anchor="t" upright="1"/>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emmaconnolly@ageuksalford.org.uk" TargetMode="External"/><Relationship Id="rId1" Type="http://schemas.openxmlformats.org/officeDocument/2006/relationships/hyperlink" Target="http://www.ageuksalfor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workbookViewId="0">
      <selection activeCell="A19" sqref="A19"/>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1" t="s">
        <v>49</v>
      </c>
    </row>
    <row r="3" spans="1:5" s="3" customFormat="1" ht="21.95" customHeight="1" x14ac:dyDescent="0.2">
      <c r="A3" s="2" t="s">
        <v>50</v>
      </c>
      <c r="B3" s="2"/>
      <c r="C3" s="2"/>
      <c r="D3" s="2"/>
      <c r="E3" s="2"/>
    </row>
    <row r="4" spans="1:5" ht="8.1" customHeight="1" x14ac:dyDescent="0.2"/>
    <row r="5" spans="1:5" s="6" customFormat="1" ht="18" customHeight="1" x14ac:dyDescent="0.2">
      <c r="A5" s="3" t="s">
        <v>51</v>
      </c>
      <c r="B5" s="106" t="s">
        <v>87</v>
      </c>
      <c r="C5" s="107"/>
      <c r="D5" s="4"/>
      <c r="E5" s="5" t="s">
        <v>52</v>
      </c>
    </row>
    <row r="6" spans="1:5" s="6" customFormat="1" ht="18" customHeight="1" x14ac:dyDescent="0.2">
      <c r="A6" s="3" t="s">
        <v>53</v>
      </c>
      <c r="B6" s="111" t="s">
        <v>54</v>
      </c>
      <c r="C6" s="107"/>
      <c r="D6" s="4"/>
      <c r="E6" s="5" t="s">
        <v>88</v>
      </c>
    </row>
    <row r="7" spans="1:5" s="6" customFormat="1" ht="8.1" customHeight="1" x14ac:dyDescent="0.2">
      <c r="A7" s="3"/>
      <c r="B7" s="7"/>
      <c r="C7" s="7"/>
    </row>
    <row r="8" spans="1:5" s="6" customFormat="1" ht="21.95" customHeight="1" x14ac:dyDescent="0.2">
      <c r="A8" s="2" t="s">
        <v>55</v>
      </c>
      <c r="B8" s="112"/>
      <c r="C8" s="112"/>
      <c r="D8" s="8"/>
      <c r="E8" s="9"/>
    </row>
    <row r="9" spans="1:5" s="6" customFormat="1" ht="8.1" customHeight="1" x14ac:dyDescent="0.2">
      <c r="A9" s="3"/>
      <c r="B9" s="7"/>
      <c r="C9" s="7"/>
      <c r="D9" s="7"/>
    </row>
    <row r="10" spans="1:5" s="6" customFormat="1" ht="18" customHeight="1" x14ac:dyDescent="0.2">
      <c r="A10" s="3" t="s">
        <v>56</v>
      </c>
      <c r="B10" s="111">
        <v>108</v>
      </c>
      <c r="C10" s="107"/>
      <c r="D10" s="4"/>
    </row>
    <row r="11" spans="1:5" s="6" customFormat="1" ht="18" customHeight="1" x14ac:dyDescent="0.2">
      <c r="A11" s="3" t="s">
        <v>57</v>
      </c>
      <c r="B11" s="106" t="s">
        <v>89</v>
      </c>
      <c r="C11" s="107"/>
      <c r="D11" s="4"/>
    </row>
    <row r="12" spans="1:5" s="6" customFormat="1" ht="18" customHeight="1" x14ac:dyDescent="0.2">
      <c r="A12" s="3" t="s">
        <v>58</v>
      </c>
      <c r="B12" s="106" t="s">
        <v>90</v>
      </c>
      <c r="C12" s="107"/>
      <c r="D12" s="4"/>
    </row>
    <row r="13" spans="1:5" s="6" customFormat="1" ht="18" customHeight="1" x14ac:dyDescent="0.2">
      <c r="A13" s="3" t="s">
        <v>59</v>
      </c>
      <c r="B13" s="106" t="s">
        <v>91</v>
      </c>
      <c r="C13" s="107"/>
      <c r="D13" s="104" t="s">
        <v>60</v>
      </c>
      <c r="E13" s="105"/>
    </row>
    <row r="14" spans="1:5" s="6" customFormat="1" ht="18" customHeight="1" x14ac:dyDescent="0.2">
      <c r="A14" s="3" t="s">
        <v>61</v>
      </c>
      <c r="B14" s="106" t="s">
        <v>92</v>
      </c>
      <c r="C14" s="107"/>
      <c r="D14" s="104" t="s">
        <v>60</v>
      </c>
      <c r="E14" s="105"/>
    </row>
    <row r="15" spans="1:5" s="6" customFormat="1" ht="18" customHeight="1" x14ac:dyDescent="0.2">
      <c r="A15" s="3" t="s">
        <v>62</v>
      </c>
      <c r="B15" s="108" t="s">
        <v>93</v>
      </c>
      <c r="C15" s="109"/>
      <c r="D15" s="10"/>
    </row>
    <row r="16" spans="1:5" s="6" customFormat="1" ht="8.1" customHeight="1" x14ac:dyDescent="0.2">
      <c r="A16" s="3"/>
      <c r="B16" s="7"/>
      <c r="C16" s="7"/>
    </row>
    <row r="17" spans="1:5" s="6" customFormat="1" ht="18" customHeight="1" x14ac:dyDescent="0.2">
      <c r="A17" s="3" t="s">
        <v>63</v>
      </c>
      <c r="B17" s="108" t="s">
        <v>118</v>
      </c>
      <c r="C17" s="109"/>
      <c r="D17" s="10"/>
    </row>
    <row r="18" spans="1:5" s="6" customFormat="1" ht="18" customHeight="1" x14ac:dyDescent="0.2">
      <c r="A18" s="103" t="s">
        <v>120</v>
      </c>
      <c r="B18" s="108" t="s">
        <v>94</v>
      </c>
      <c r="C18" s="109"/>
      <c r="D18" s="10"/>
    </row>
    <row r="19" spans="1:5" s="6" customFormat="1" ht="18" customHeight="1" x14ac:dyDescent="0.2">
      <c r="A19" s="3" t="s">
        <v>64</v>
      </c>
      <c r="B19" s="110" t="s">
        <v>117</v>
      </c>
      <c r="C19" s="109"/>
      <c r="D19" s="10"/>
    </row>
    <row r="20" spans="1:5" s="6" customFormat="1" ht="18" customHeight="1" x14ac:dyDescent="0.2">
      <c r="A20" s="3" t="s">
        <v>65</v>
      </c>
      <c r="B20" s="110" t="s">
        <v>95</v>
      </c>
      <c r="C20" s="109"/>
      <c r="D20" s="10"/>
    </row>
    <row r="21" spans="1:5" s="6" customFormat="1" x14ac:dyDescent="0.2">
      <c r="A21" s="3"/>
      <c r="B21" s="7"/>
      <c r="C21" s="7"/>
    </row>
    <row r="22" spans="1:5" s="6" customFormat="1" ht="18" customHeight="1" x14ac:dyDescent="0.2">
      <c r="A22" s="3" t="s">
        <v>66</v>
      </c>
      <c r="B22" s="106" t="s">
        <v>119</v>
      </c>
      <c r="C22" s="107"/>
      <c r="D22" s="4"/>
    </row>
    <row r="23" spans="1:5" s="6" customFormat="1" ht="18" customHeight="1" x14ac:dyDescent="0.2">
      <c r="A23" s="3" t="s">
        <v>67</v>
      </c>
      <c r="B23" s="108" t="s">
        <v>118</v>
      </c>
      <c r="C23" s="109"/>
      <c r="D23" s="10"/>
    </row>
    <row r="24" spans="1:5" s="6" customFormat="1" ht="8.1" customHeight="1" x14ac:dyDescent="0.2">
      <c r="A24" s="3"/>
    </row>
    <row r="25" spans="1:5" s="6" customFormat="1" ht="21.95" customHeight="1" x14ac:dyDescent="0.2">
      <c r="A25" s="2" t="s">
        <v>68</v>
      </c>
      <c r="B25" s="9"/>
      <c r="C25" s="9"/>
      <c r="D25" s="9"/>
      <c r="E25" s="9"/>
    </row>
    <row r="26" spans="1:5" s="6" customFormat="1" ht="8.1" customHeight="1" x14ac:dyDescent="0.2">
      <c r="A26" s="3"/>
    </row>
    <row r="27" spans="1:5" s="6" customFormat="1" ht="18" customHeight="1" x14ac:dyDescent="0.2">
      <c r="A27" s="3" t="s">
        <v>69</v>
      </c>
      <c r="B27" s="5" t="s">
        <v>97</v>
      </c>
    </row>
    <row r="28" spans="1:5" s="6" customFormat="1" ht="8.1" customHeight="1" x14ac:dyDescent="0.2">
      <c r="A28" s="3"/>
      <c r="B28" s="11"/>
    </row>
    <row r="29" spans="1:5" s="6" customFormat="1" ht="18" customHeight="1" x14ac:dyDescent="0.2">
      <c r="A29" s="3" t="s">
        <v>70</v>
      </c>
      <c r="B29" s="5" t="s">
        <v>96</v>
      </c>
    </row>
    <row r="30" spans="1:5" s="6" customFormat="1" ht="8.1" customHeight="1" x14ac:dyDescent="0.2">
      <c r="A30" s="3"/>
    </row>
    <row r="31" spans="1:5" s="6" customFormat="1" ht="21.95" customHeight="1" x14ac:dyDescent="0.2">
      <c r="A31" s="2" t="s">
        <v>71</v>
      </c>
      <c r="B31" s="9"/>
      <c r="C31" s="9"/>
      <c r="D31" s="9"/>
      <c r="E31" s="9"/>
    </row>
    <row r="32" spans="1:5" s="6" customFormat="1" ht="8.1" customHeight="1" x14ac:dyDescent="0.2">
      <c r="A32" s="3"/>
    </row>
    <row r="33" spans="1:2" s="6" customFormat="1" ht="18" customHeight="1" x14ac:dyDescent="0.2">
      <c r="A33" s="3" t="s">
        <v>72</v>
      </c>
      <c r="B33" s="12" t="s">
        <v>48</v>
      </c>
    </row>
  </sheetData>
  <mergeCells count="17">
    <mergeCell ref="B12:C12"/>
    <mergeCell ref="B13:C13"/>
    <mergeCell ref="B5:C5"/>
    <mergeCell ref="B6:C6"/>
    <mergeCell ref="B8:C8"/>
    <mergeCell ref="B10:C10"/>
    <mergeCell ref="B11:C11"/>
    <mergeCell ref="D13:E13"/>
    <mergeCell ref="B14:C14"/>
    <mergeCell ref="D14:E14"/>
    <mergeCell ref="B15:C15"/>
    <mergeCell ref="B23:C23"/>
    <mergeCell ref="B18:C18"/>
    <mergeCell ref="B19:C19"/>
    <mergeCell ref="B20:C20"/>
    <mergeCell ref="B22:C22"/>
    <mergeCell ref="B17:C17"/>
  </mergeCells>
  <phoneticPr fontId="24" type="noConversion"/>
  <dataValidations count="4">
    <dataValidation type="list" allowBlank="1" showInputMessage="1" showErrorMessage="1" sqref="B27" xr:uid="{00000000-0002-0000-0000-000000000000}">
      <formula1>"Sales Tax, VAT"</formula1>
    </dataValidation>
    <dataValidation type="list" allowBlank="1" showInputMessage="1" showErrorMessage="1" sqref="B29" xr:uid="{00000000-0002-0000-0000-000001000000}">
      <formula1>"$, £, €, ¥"</formula1>
    </dataValidation>
    <dataValidation type="list" allowBlank="1" showInputMessage="1" showErrorMessage="1" sqref="E5:E6" xr:uid="{00000000-0002-0000-0000-000002000000}">
      <formula1>"Enable, Disable"</formula1>
    </dataValidation>
    <dataValidation type="list" allowBlank="1" showInputMessage="1" showErrorMessage="1" prompt="Select your design from this drop down menu" sqref="B33" xr:uid="{00000000-0002-0000-0000-000003000000}">
      <formula1>"No Color, Blue, Red, Green"</formula1>
    </dataValidation>
  </dataValidations>
  <hyperlinks>
    <hyperlink ref="B20" r:id="rId1" xr:uid="{00000000-0004-0000-0000-000000000000}"/>
    <hyperlink ref="B19" r:id="rId2" xr:uid="{00000000-0004-0000-0000-000001000000}"/>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1"/>
  <sheetViews>
    <sheetView showGridLines="0" tabSelected="1" workbookViewId="0">
      <selection activeCell="R58" sqref="R58"/>
    </sheetView>
  </sheetViews>
  <sheetFormatPr defaultColWidth="9.140625" defaultRowHeight="12.75" x14ac:dyDescent="0.2"/>
  <cols>
    <col min="1" max="1" width="11.7109375" style="15" customWidth="1"/>
    <col min="2" max="2" width="7.7109375" style="15" customWidth="1"/>
    <col min="3" max="4" width="5.7109375" style="15" customWidth="1"/>
    <col min="5" max="5" width="11.5703125" style="15" customWidth="1"/>
    <col min="6" max="6" width="9.140625" style="15"/>
    <col min="7" max="7" width="1.7109375" style="15" customWidth="1"/>
    <col min="8" max="8" width="9.7109375" style="15" customWidth="1"/>
    <col min="9" max="11" width="7.7109375" style="15" customWidth="1"/>
    <col min="12" max="12" width="5.7109375" style="15" customWidth="1"/>
    <col min="13" max="13" width="5.42578125" style="15" customWidth="1"/>
    <col min="14" max="14" width="12.85546875" style="15" customWidth="1"/>
    <col min="15" max="15" width="0" style="15" hidden="1" customWidth="1"/>
    <col min="16" max="16384" width="9.140625" style="15"/>
  </cols>
  <sheetData>
    <row r="1" spans="1:21" s="35" customFormat="1" ht="30" x14ac:dyDescent="0.2">
      <c r="A1" s="95" t="str">
        <f>IF(Settings!$E$5="Enable",Settings!$B$5,"")</f>
        <v>Age UK Salford</v>
      </c>
      <c r="B1" s="95"/>
      <c r="C1" s="95"/>
      <c r="D1" s="95"/>
      <c r="E1" s="32"/>
      <c r="F1" s="19"/>
      <c r="G1" s="33"/>
      <c r="H1" s="33"/>
      <c r="I1" s="33"/>
      <c r="J1" s="33"/>
      <c r="K1" s="33"/>
      <c r="L1" s="33"/>
      <c r="M1" s="33"/>
      <c r="N1" s="34" t="s">
        <v>17</v>
      </c>
    </row>
    <row r="2" spans="1:21" ht="18" customHeight="1" x14ac:dyDescent="0.2">
      <c r="A2" s="36" t="str">
        <f>IF(Settings!$E$6="Enable",Settings!$B$6,"")</f>
        <v/>
      </c>
      <c r="B2" s="18"/>
      <c r="C2" s="19"/>
      <c r="D2" s="19"/>
      <c r="E2" s="19"/>
      <c r="F2" s="19"/>
      <c r="O2" s="37" t="str">
        <f>Settings!$B$33</f>
        <v>Blue</v>
      </c>
    </row>
    <row r="3" spans="1:21" ht="12.75" customHeight="1" x14ac:dyDescent="0.2">
      <c r="A3" s="18"/>
      <c r="B3" s="18"/>
      <c r="C3" s="19"/>
      <c r="D3" s="19"/>
      <c r="E3" s="19"/>
      <c r="F3" s="19"/>
      <c r="L3" s="20"/>
      <c r="M3" s="20"/>
      <c r="N3" s="21"/>
    </row>
    <row r="4" spans="1:21" ht="12.75" customHeight="1" x14ac:dyDescent="0.2">
      <c r="A4" s="165"/>
      <c r="B4" s="165"/>
      <c r="C4" s="165"/>
      <c r="D4" s="165"/>
      <c r="E4" s="39"/>
      <c r="K4" s="40" t="s">
        <v>11</v>
      </c>
      <c r="L4" s="41"/>
      <c r="M4" s="164"/>
      <c r="N4" s="164"/>
    </row>
    <row r="5" spans="1:21" ht="12.75" customHeight="1" x14ac:dyDescent="0.2">
      <c r="A5" s="163"/>
      <c r="B5" s="163"/>
      <c r="C5" s="163"/>
      <c r="D5" s="163"/>
      <c r="E5" s="22"/>
      <c r="K5" s="41"/>
      <c r="L5" s="41"/>
      <c r="M5" s="164"/>
      <c r="N5" s="164"/>
    </row>
    <row r="6" spans="1:21" ht="12.75" customHeight="1" x14ac:dyDescent="0.2">
      <c r="A6" s="166"/>
      <c r="B6" s="166"/>
      <c r="C6" s="166"/>
      <c r="D6" s="166"/>
      <c r="E6" s="41"/>
      <c r="K6" s="40" t="s">
        <v>12</v>
      </c>
      <c r="L6" s="41"/>
      <c r="M6" s="167"/>
      <c r="N6" s="167"/>
    </row>
    <row r="7" spans="1:21" ht="12.75" customHeight="1" x14ac:dyDescent="0.2">
      <c r="A7" s="166"/>
      <c r="B7" s="166"/>
      <c r="C7" s="166"/>
      <c r="D7" s="166"/>
      <c r="E7" s="41"/>
      <c r="K7" s="40" t="s">
        <v>14</v>
      </c>
      <c r="L7" s="41"/>
      <c r="M7" s="167"/>
      <c r="N7" s="167"/>
    </row>
    <row r="8" spans="1:21" ht="7.5" customHeight="1" x14ac:dyDescent="0.2">
      <c r="A8" s="42"/>
      <c r="B8" s="42"/>
      <c r="C8" s="42"/>
      <c r="D8" s="42"/>
      <c r="E8" s="42"/>
      <c r="L8" s="43"/>
      <c r="M8" s="43"/>
      <c r="N8" s="43"/>
    </row>
    <row r="9" spans="1:21" ht="18" customHeight="1" x14ac:dyDescent="0.2">
      <c r="A9" s="162" t="s">
        <v>16</v>
      </c>
      <c r="B9" s="162"/>
      <c r="C9" s="162"/>
      <c r="D9" s="162"/>
      <c r="E9" s="17"/>
      <c r="K9" s="162" t="s">
        <v>44</v>
      </c>
      <c r="L9" s="162"/>
      <c r="M9" s="162"/>
      <c r="N9" s="162"/>
    </row>
    <row r="10" spans="1:21" s="41" customFormat="1" x14ac:dyDescent="0.2">
      <c r="A10" s="161" t="s">
        <v>0</v>
      </c>
      <c r="B10" s="161"/>
      <c r="C10" s="161"/>
      <c r="D10" s="161"/>
      <c r="E10" s="39"/>
      <c r="K10" s="161" t="s">
        <v>0</v>
      </c>
      <c r="L10" s="161"/>
      <c r="M10" s="161"/>
      <c r="N10" s="161"/>
    </row>
    <row r="11" spans="1:21" s="41" customFormat="1" x14ac:dyDescent="0.2">
      <c r="A11" s="161" t="s">
        <v>1</v>
      </c>
      <c r="B11" s="161"/>
      <c r="C11" s="161"/>
      <c r="D11" s="161"/>
      <c r="E11" s="39"/>
      <c r="K11" s="161" t="s">
        <v>1</v>
      </c>
      <c r="L11" s="161"/>
      <c r="M11" s="161"/>
      <c r="N11" s="161"/>
    </row>
    <row r="12" spans="1:21" s="41" customFormat="1" x14ac:dyDescent="0.2">
      <c r="A12" s="161" t="s">
        <v>2</v>
      </c>
      <c r="B12" s="161"/>
      <c r="C12" s="161"/>
      <c r="D12" s="161"/>
      <c r="E12" s="39"/>
      <c r="K12" s="161" t="s">
        <v>2</v>
      </c>
      <c r="L12" s="161"/>
      <c r="M12" s="161"/>
      <c r="N12" s="161"/>
    </row>
    <row r="13" spans="1:21" s="41" customFormat="1" x14ac:dyDescent="0.2">
      <c r="A13" s="161" t="s">
        <v>110</v>
      </c>
      <c r="B13" s="161"/>
      <c r="C13" s="161"/>
      <c r="D13" s="161"/>
      <c r="E13" s="39"/>
      <c r="K13" s="161" t="s">
        <v>110</v>
      </c>
      <c r="L13" s="161"/>
      <c r="M13" s="161"/>
      <c r="N13" s="161"/>
    </row>
    <row r="14" spans="1:21" s="41" customFormat="1" x14ac:dyDescent="0.2">
      <c r="A14" s="161" t="s">
        <v>4</v>
      </c>
      <c r="B14" s="161"/>
      <c r="C14" s="161"/>
      <c r="D14" s="161"/>
      <c r="E14" s="39"/>
      <c r="K14" s="161" t="s">
        <v>4</v>
      </c>
      <c r="L14" s="161"/>
      <c r="M14" s="161"/>
      <c r="N14" s="161"/>
      <c r="U14" s="44"/>
    </row>
    <row r="15" spans="1:21" ht="7.5" customHeight="1" x14ac:dyDescent="0.2">
      <c r="A15" s="43"/>
      <c r="B15" s="43"/>
      <c r="C15" s="43"/>
      <c r="D15" s="43"/>
      <c r="E15" s="43"/>
      <c r="K15" s="98"/>
      <c r="L15" s="98"/>
      <c r="M15" s="98"/>
      <c r="N15" s="98"/>
    </row>
    <row r="16" spans="1:21" s="49" customFormat="1" ht="18" customHeight="1" x14ac:dyDescent="0.2">
      <c r="A16" s="151" t="s">
        <v>19</v>
      </c>
      <c r="B16" s="151"/>
      <c r="C16" s="151"/>
      <c r="D16" s="151"/>
      <c r="E16" s="151"/>
      <c r="F16" s="151"/>
      <c r="G16" s="151"/>
      <c r="H16" s="151"/>
      <c r="I16" s="151"/>
      <c r="J16" s="151"/>
      <c r="K16" s="151"/>
      <c r="L16" s="151"/>
      <c r="M16" s="151"/>
      <c r="N16" s="151"/>
    </row>
    <row r="17" spans="1:21" s="49" customFormat="1" ht="5.0999999999999996" customHeight="1" x14ac:dyDescent="0.2">
      <c r="A17" s="51"/>
      <c r="B17" s="51"/>
      <c r="C17" s="51"/>
      <c r="D17" s="51"/>
      <c r="E17" s="51"/>
      <c r="F17" s="51"/>
      <c r="G17" s="51"/>
      <c r="H17" s="51"/>
      <c r="I17" s="51"/>
      <c r="J17" s="51"/>
      <c r="K17" s="51"/>
      <c r="L17" s="51"/>
      <c r="M17" s="51"/>
      <c r="N17" s="51"/>
    </row>
    <row r="18" spans="1:21" ht="12.75" customHeight="1" x14ac:dyDescent="0.2">
      <c r="A18" s="146" t="s">
        <v>98</v>
      </c>
      <c r="B18" s="146"/>
      <c r="C18" s="155"/>
      <c r="D18" s="156"/>
      <c r="E18" s="156"/>
      <c r="F18" s="157"/>
      <c r="G18" s="24"/>
      <c r="H18" s="145" t="s">
        <v>26</v>
      </c>
      <c r="I18" s="145"/>
      <c r="J18" s="141" t="s">
        <v>105</v>
      </c>
      <c r="K18" s="142"/>
      <c r="L18" s="142"/>
      <c r="M18" s="142"/>
      <c r="N18" s="143"/>
    </row>
    <row r="19" spans="1:21" ht="12.75" customHeight="1" x14ac:dyDescent="0.2">
      <c r="A19" s="146" t="s">
        <v>99</v>
      </c>
      <c r="B19" s="146"/>
      <c r="C19" s="155"/>
      <c r="D19" s="156"/>
      <c r="E19" s="156"/>
      <c r="F19" s="157"/>
      <c r="G19" s="24"/>
      <c r="H19" s="145" t="s">
        <v>27</v>
      </c>
      <c r="I19" s="145"/>
      <c r="J19" s="141" t="s">
        <v>104</v>
      </c>
      <c r="K19" s="142"/>
      <c r="L19" s="142"/>
      <c r="M19" s="142"/>
      <c r="N19" s="143"/>
    </row>
    <row r="20" spans="1:21" ht="12.75" customHeight="1" x14ac:dyDescent="0.2">
      <c r="A20" s="146" t="s">
        <v>22</v>
      </c>
      <c r="B20" s="146"/>
      <c r="C20" s="152" t="s">
        <v>106</v>
      </c>
      <c r="D20" s="153"/>
      <c r="E20" s="153"/>
      <c r="F20" s="154"/>
      <c r="G20" s="24"/>
      <c r="H20" s="145" t="s">
        <v>28</v>
      </c>
      <c r="I20" s="145"/>
      <c r="J20" s="141"/>
      <c r="K20" s="142"/>
      <c r="L20" s="142"/>
      <c r="M20" s="142"/>
      <c r="N20" s="143"/>
      <c r="Q20" s="94"/>
      <c r="R20" s="94"/>
      <c r="S20" s="94"/>
      <c r="T20" s="94"/>
      <c r="U20" s="94"/>
    </row>
    <row r="21" spans="1:21" ht="12.75" customHeight="1" x14ac:dyDescent="0.2">
      <c r="A21" s="146" t="s">
        <v>23</v>
      </c>
      <c r="B21" s="146"/>
      <c r="C21" s="152"/>
      <c r="D21" s="153"/>
      <c r="E21" s="153"/>
      <c r="F21" s="154"/>
      <c r="G21" s="24"/>
      <c r="H21" s="145" t="s">
        <v>29</v>
      </c>
      <c r="I21" s="145"/>
      <c r="J21" s="141"/>
      <c r="K21" s="142"/>
      <c r="L21" s="142"/>
      <c r="M21" s="142"/>
      <c r="N21" s="143"/>
      <c r="Q21" s="158"/>
      <c r="R21" s="158"/>
      <c r="S21" s="158"/>
      <c r="T21" s="158"/>
      <c r="U21" s="158"/>
    </row>
    <row r="22" spans="1:21" ht="12.75" customHeight="1" x14ac:dyDescent="0.2">
      <c r="A22" s="146" t="s">
        <v>24</v>
      </c>
      <c r="B22" s="146"/>
      <c r="C22" s="152" t="s">
        <v>100</v>
      </c>
      <c r="D22" s="153"/>
      <c r="E22" s="153"/>
      <c r="F22" s="154"/>
      <c r="G22" s="24"/>
      <c r="H22" s="145" t="s">
        <v>86</v>
      </c>
      <c r="I22" s="145"/>
      <c r="J22" s="141"/>
      <c r="K22" s="142"/>
      <c r="L22" s="142"/>
      <c r="M22" s="142"/>
      <c r="N22" s="143"/>
      <c r="Q22" s="159"/>
      <c r="R22" s="159"/>
      <c r="S22" s="159"/>
      <c r="T22" s="159"/>
      <c r="U22" s="159"/>
    </row>
    <row r="23" spans="1:21" ht="12.75" customHeight="1" x14ac:dyDescent="0.2">
      <c r="A23" s="146" t="s">
        <v>102</v>
      </c>
      <c r="B23" s="146"/>
      <c r="C23" s="152" t="s">
        <v>101</v>
      </c>
      <c r="D23" s="153"/>
      <c r="E23" s="153"/>
      <c r="F23" s="154"/>
      <c r="G23" s="24"/>
      <c r="H23" s="145" t="s">
        <v>31</v>
      </c>
      <c r="I23" s="145"/>
      <c r="J23" s="141" t="s">
        <v>103</v>
      </c>
      <c r="K23" s="142"/>
      <c r="L23" s="142"/>
      <c r="M23" s="142"/>
      <c r="N23" s="143"/>
      <c r="Q23" s="159"/>
      <c r="R23" s="159"/>
      <c r="S23" s="159"/>
      <c r="T23" s="159"/>
      <c r="U23" s="159"/>
    </row>
    <row r="24" spans="1:21" ht="7.5" customHeight="1" x14ac:dyDescent="0.2">
      <c r="A24" s="160"/>
      <c r="B24" s="160"/>
      <c r="C24" s="160"/>
      <c r="D24" s="160"/>
      <c r="E24" s="160"/>
      <c r="F24" s="160"/>
      <c r="G24" s="24"/>
      <c r="H24" s="145"/>
      <c r="I24" s="145"/>
      <c r="J24" s="24"/>
      <c r="K24" s="145"/>
      <c r="L24" s="145"/>
      <c r="M24" s="145"/>
      <c r="N24" s="145"/>
      <c r="Q24" s="159"/>
      <c r="R24" s="159"/>
      <c r="S24" s="159"/>
      <c r="T24" s="159"/>
      <c r="U24" s="159"/>
    </row>
    <row r="25" spans="1:21" ht="18" customHeight="1" x14ac:dyDescent="0.2">
      <c r="A25" s="151" t="s">
        <v>36</v>
      </c>
      <c r="B25" s="151"/>
      <c r="C25" s="151"/>
      <c r="D25" s="151"/>
      <c r="E25" s="151"/>
      <c r="F25" s="151"/>
      <c r="G25" s="151"/>
      <c r="H25" s="151"/>
      <c r="I25" s="151"/>
      <c r="J25" s="151"/>
      <c r="K25" s="151"/>
      <c r="L25" s="151"/>
      <c r="M25" s="151"/>
      <c r="N25" s="151"/>
      <c r="Q25" s="159"/>
      <c r="R25" s="159"/>
      <c r="S25" s="159"/>
      <c r="T25" s="159"/>
      <c r="U25" s="159"/>
    </row>
    <row r="26" spans="1:21" ht="3" customHeight="1" x14ac:dyDescent="0.2">
      <c r="A26" s="46"/>
      <c r="B26" s="46"/>
      <c r="C26" s="46"/>
      <c r="D26" s="46"/>
      <c r="E26" s="46"/>
      <c r="F26" s="46"/>
      <c r="G26" s="46"/>
      <c r="H26" s="46"/>
      <c r="I26" s="46"/>
      <c r="J26" s="46"/>
      <c r="K26" s="46"/>
      <c r="L26" s="46"/>
      <c r="M26" s="46"/>
      <c r="N26" s="46"/>
      <c r="Q26" s="159"/>
      <c r="R26" s="159"/>
      <c r="S26" s="159"/>
      <c r="T26" s="159"/>
      <c r="U26" s="159"/>
    </row>
    <row r="27" spans="1:21" ht="12.75" customHeight="1" x14ac:dyDescent="0.2">
      <c r="A27" s="146" t="s">
        <v>35</v>
      </c>
      <c r="B27" s="146"/>
      <c r="C27" s="147" t="s">
        <v>106</v>
      </c>
      <c r="D27" s="148"/>
      <c r="E27" s="148"/>
      <c r="F27" s="148"/>
      <c r="G27" s="148"/>
      <c r="H27" s="148"/>
      <c r="I27" s="148"/>
      <c r="J27" s="148"/>
      <c r="K27" s="148"/>
      <c r="L27" s="148"/>
      <c r="M27" s="148"/>
      <c r="N27" s="149"/>
    </row>
    <row r="28" spans="1:21" ht="3" customHeight="1" x14ac:dyDescent="0.2">
      <c r="A28" s="38"/>
      <c r="B28" s="38"/>
      <c r="C28" s="25"/>
      <c r="D28" s="25"/>
      <c r="E28" s="25"/>
      <c r="F28" s="25"/>
      <c r="G28" s="25"/>
      <c r="H28" s="25"/>
      <c r="I28" s="25"/>
      <c r="J28" s="25"/>
      <c r="K28" s="25"/>
      <c r="L28" s="25"/>
      <c r="M28" s="25"/>
      <c r="N28" s="25"/>
    </row>
    <row r="29" spans="1:21" ht="12.75" customHeight="1" x14ac:dyDescent="0.2">
      <c r="A29" s="146" t="s">
        <v>76</v>
      </c>
      <c r="B29" s="146"/>
      <c r="C29" s="147" t="s">
        <v>106</v>
      </c>
      <c r="D29" s="148"/>
      <c r="E29" s="148"/>
      <c r="F29" s="149"/>
      <c r="G29" s="24"/>
      <c r="H29" s="144" t="s">
        <v>40</v>
      </c>
      <c r="I29" s="144"/>
      <c r="J29" s="141"/>
      <c r="K29" s="142"/>
      <c r="L29" s="142"/>
      <c r="M29" s="142"/>
      <c r="N29" s="143"/>
    </row>
    <row r="30" spans="1:21" ht="3" customHeight="1" x14ac:dyDescent="0.2">
      <c r="A30" s="38"/>
      <c r="B30" s="38"/>
      <c r="C30" s="25"/>
      <c r="D30" s="25"/>
      <c r="E30" s="25"/>
      <c r="F30" s="25"/>
      <c r="G30" s="24"/>
      <c r="H30" s="26"/>
      <c r="I30" s="26"/>
      <c r="J30" s="26"/>
      <c r="K30" s="26"/>
      <c r="L30" s="26"/>
      <c r="M30" s="26"/>
      <c r="N30" s="26"/>
    </row>
    <row r="31" spans="1:21" ht="12.75" customHeight="1" x14ac:dyDescent="0.2">
      <c r="A31" s="146" t="s">
        <v>41</v>
      </c>
      <c r="B31" s="146"/>
      <c r="C31" s="147" t="s">
        <v>106</v>
      </c>
      <c r="D31" s="148"/>
      <c r="E31" s="148"/>
      <c r="F31" s="149"/>
      <c r="G31" s="45"/>
      <c r="H31" s="150" t="s">
        <v>45</v>
      </c>
      <c r="I31" s="150"/>
      <c r="J31" s="147"/>
      <c r="K31" s="148"/>
      <c r="L31" s="148"/>
      <c r="M31" s="148"/>
      <c r="N31" s="149"/>
    </row>
    <row r="32" spans="1:21" ht="3" customHeight="1" x14ac:dyDescent="0.2"/>
    <row r="33" spans="1:14" s="41" customFormat="1" ht="24.95" customHeight="1" x14ac:dyDescent="0.2">
      <c r="A33" s="52" t="s">
        <v>74</v>
      </c>
      <c r="B33" s="53" t="s">
        <v>32</v>
      </c>
      <c r="C33" s="134" t="s">
        <v>6</v>
      </c>
      <c r="D33" s="134"/>
      <c r="E33" s="134"/>
      <c r="F33" s="134"/>
      <c r="G33" s="134"/>
      <c r="H33" s="134"/>
      <c r="I33" s="134"/>
      <c r="J33" s="134"/>
      <c r="K33" s="54" t="s">
        <v>7</v>
      </c>
      <c r="L33" s="53" t="s">
        <v>5</v>
      </c>
      <c r="M33" s="54" t="str">
        <f>Settings!$B$27</f>
        <v>VAT</v>
      </c>
      <c r="N33" s="53" t="s">
        <v>8</v>
      </c>
    </row>
    <row r="34" spans="1:14" x14ac:dyDescent="0.2">
      <c r="A34" s="96" t="s">
        <v>107</v>
      </c>
      <c r="B34" s="56"/>
      <c r="C34" s="135" t="s">
        <v>108</v>
      </c>
      <c r="D34" s="136"/>
      <c r="E34" s="136"/>
      <c r="F34" s="136"/>
      <c r="G34" s="136"/>
      <c r="H34" s="136"/>
      <c r="I34" s="136"/>
      <c r="J34" s="136"/>
      <c r="K34" s="57">
        <v>130</v>
      </c>
      <c r="L34" s="58">
        <v>1</v>
      </c>
      <c r="M34" s="59" t="s">
        <v>73</v>
      </c>
      <c r="N34" s="60">
        <f>K34*L34</f>
        <v>130</v>
      </c>
    </row>
    <row r="35" spans="1:14" x14ac:dyDescent="0.2">
      <c r="A35" s="55"/>
      <c r="B35" s="56"/>
      <c r="C35" s="135" t="s">
        <v>111</v>
      </c>
      <c r="D35" s="136"/>
      <c r="E35" s="136"/>
      <c r="F35" s="136"/>
      <c r="G35" s="136"/>
      <c r="H35" s="136"/>
      <c r="I35" s="136"/>
      <c r="J35" s="136"/>
      <c r="K35" s="57"/>
      <c r="L35" s="58"/>
      <c r="M35" s="59"/>
      <c r="N35" s="60">
        <f>K35*L35</f>
        <v>0</v>
      </c>
    </row>
    <row r="36" spans="1:14" x14ac:dyDescent="0.2">
      <c r="A36" s="55"/>
      <c r="B36" s="56"/>
      <c r="C36" s="135" t="s">
        <v>112</v>
      </c>
      <c r="D36" s="136"/>
      <c r="E36" s="136"/>
      <c r="F36" s="136"/>
      <c r="G36" s="136"/>
      <c r="H36" s="136"/>
      <c r="I36" s="136"/>
      <c r="J36" s="136"/>
      <c r="K36" s="57"/>
      <c r="L36" s="58"/>
      <c r="M36" s="59"/>
      <c r="N36" s="60"/>
    </row>
    <row r="37" spans="1:14" x14ac:dyDescent="0.2">
      <c r="A37" s="55"/>
      <c r="B37" s="56"/>
      <c r="C37" s="135" t="s">
        <v>113</v>
      </c>
      <c r="D37" s="136"/>
      <c r="E37" s="136"/>
      <c r="F37" s="136"/>
      <c r="G37" s="136"/>
      <c r="H37" s="136"/>
      <c r="I37" s="136"/>
      <c r="J37" s="136"/>
      <c r="K37" s="57"/>
      <c r="L37" s="58"/>
      <c r="M37" s="59"/>
      <c r="N37" s="60"/>
    </row>
    <row r="38" spans="1:14" x14ac:dyDescent="0.2">
      <c r="A38" s="55"/>
      <c r="B38" s="56"/>
      <c r="C38" s="135" t="s">
        <v>114</v>
      </c>
      <c r="D38" s="136"/>
      <c r="E38" s="136"/>
      <c r="F38" s="136"/>
      <c r="G38" s="136"/>
      <c r="H38" s="136"/>
      <c r="I38" s="136"/>
      <c r="J38" s="136"/>
      <c r="K38" s="57"/>
      <c r="L38" s="58"/>
      <c r="M38" s="59"/>
      <c r="N38" s="60"/>
    </row>
    <row r="39" spans="1:14" x14ac:dyDescent="0.2">
      <c r="A39" s="55"/>
      <c r="B39" s="56"/>
      <c r="C39" s="136"/>
      <c r="D39" s="136"/>
      <c r="E39" s="136"/>
      <c r="F39" s="136"/>
      <c r="G39" s="136"/>
      <c r="H39" s="136"/>
      <c r="I39" s="136"/>
      <c r="J39" s="136"/>
      <c r="K39" s="57"/>
      <c r="L39" s="58"/>
      <c r="M39" s="59"/>
      <c r="N39" s="60"/>
    </row>
    <row r="40" spans="1:14" x14ac:dyDescent="0.2">
      <c r="A40" s="55"/>
      <c r="B40" s="56"/>
      <c r="C40" s="136"/>
      <c r="D40" s="136"/>
      <c r="E40" s="136"/>
      <c r="F40" s="136"/>
      <c r="G40" s="136"/>
      <c r="H40" s="136"/>
      <c r="I40" s="136"/>
      <c r="J40" s="136"/>
      <c r="K40" s="57"/>
      <c r="L40" s="58"/>
      <c r="M40" s="59"/>
      <c r="N40" s="60"/>
    </row>
    <row r="41" spans="1:14" x14ac:dyDescent="0.2">
      <c r="A41" s="55"/>
      <c r="B41" s="56"/>
      <c r="C41" s="136"/>
      <c r="D41" s="136"/>
      <c r="E41" s="136"/>
      <c r="F41" s="136"/>
      <c r="G41" s="136"/>
      <c r="H41" s="136"/>
      <c r="I41" s="136"/>
      <c r="J41" s="136"/>
      <c r="K41" s="57"/>
      <c r="L41" s="58"/>
      <c r="M41" s="59"/>
      <c r="N41" s="60"/>
    </row>
    <row r="42" spans="1:14" x14ac:dyDescent="0.2">
      <c r="A42" s="55"/>
      <c r="B42" s="56"/>
      <c r="C42" s="136"/>
      <c r="D42" s="136"/>
      <c r="E42" s="136"/>
      <c r="F42" s="136"/>
      <c r="G42" s="136"/>
      <c r="H42" s="136"/>
      <c r="I42" s="136"/>
      <c r="J42" s="136"/>
      <c r="K42" s="57"/>
      <c r="L42" s="58"/>
      <c r="M42" s="59"/>
      <c r="N42" s="60"/>
    </row>
    <row r="43" spans="1:14" x14ac:dyDescent="0.2">
      <c r="A43" s="55"/>
      <c r="B43" s="56"/>
      <c r="C43" s="136"/>
      <c r="D43" s="136"/>
      <c r="E43" s="136"/>
      <c r="F43" s="136"/>
      <c r="G43" s="136"/>
      <c r="H43" s="136"/>
      <c r="I43" s="136"/>
      <c r="J43" s="136"/>
      <c r="K43" s="57"/>
      <c r="L43" s="58"/>
      <c r="M43" s="59"/>
      <c r="N43" s="60"/>
    </row>
    <row r="44" spans="1:14" x14ac:dyDescent="0.2">
      <c r="A44" s="55"/>
      <c r="B44" s="56"/>
      <c r="C44" s="136"/>
      <c r="D44" s="136"/>
      <c r="E44" s="136"/>
      <c r="F44" s="136"/>
      <c r="G44" s="136"/>
      <c r="H44" s="136"/>
      <c r="I44" s="136"/>
      <c r="J44" s="136"/>
      <c r="K44" s="57"/>
      <c r="L44" s="58"/>
      <c r="M44" s="59"/>
      <c r="N44" s="60"/>
    </row>
    <row r="45" spans="1:14" x14ac:dyDescent="0.2">
      <c r="A45" s="55"/>
      <c r="B45" s="56"/>
      <c r="C45" s="136"/>
      <c r="D45" s="136"/>
      <c r="E45" s="136"/>
      <c r="F45" s="136"/>
      <c r="G45" s="136"/>
      <c r="H45" s="136"/>
      <c r="I45" s="136"/>
      <c r="J45" s="136"/>
      <c r="K45" s="57"/>
      <c r="L45" s="58"/>
      <c r="M45" s="59"/>
      <c r="N45" s="60"/>
    </row>
    <row r="46" spans="1:14" x14ac:dyDescent="0.2">
      <c r="A46" s="55"/>
      <c r="B46" s="56"/>
      <c r="C46" s="136"/>
      <c r="D46" s="136"/>
      <c r="E46" s="136"/>
      <c r="F46" s="136"/>
      <c r="G46" s="136"/>
      <c r="H46" s="136"/>
      <c r="I46" s="136"/>
      <c r="J46" s="136"/>
      <c r="K46" s="57"/>
      <c r="L46" s="58"/>
      <c r="M46" s="59"/>
      <c r="N46" s="60"/>
    </row>
    <row r="47" spans="1:14" x14ac:dyDescent="0.2">
      <c r="A47" s="61"/>
      <c r="B47" s="62"/>
      <c r="C47" s="138"/>
      <c r="D47" s="139"/>
      <c r="E47" s="139"/>
      <c r="F47" s="139"/>
      <c r="G47" s="139"/>
      <c r="H47" s="139"/>
      <c r="I47" s="139"/>
      <c r="J47" s="140"/>
      <c r="K47" s="63"/>
      <c r="L47" s="64"/>
      <c r="M47" s="65"/>
      <c r="N47" s="66"/>
    </row>
    <row r="48" spans="1:14" s="41" customFormat="1" ht="7.5" customHeight="1" x14ac:dyDescent="0.2">
      <c r="A48" s="27"/>
      <c r="B48" s="27"/>
      <c r="C48" s="28"/>
      <c r="D48" s="29"/>
      <c r="E48" s="29"/>
      <c r="F48" s="29"/>
      <c r="G48" s="29"/>
      <c r="H48" s="29"/>
      <c r="I48" s="29"/>
      <c r="J48" s="29"/>
    </row>
    <row r="49" spans="1:17" s="41" customFormat="1" ht="18" customHeight="1" x14ac:dyDescent="0.2">
      <c r="A49" s="114" t="s">
        <v>34</v>
      </c>
      <c r="B49" s="115"/>
      <c r="C49" s="115"/>
      <c r="D49" s="115"/>
      <c r="E49" s="115"/>
      <c r="F49" s="115"/>
      <c r="G49" s="115"/>
      <c r="H49" s="116"/>
      <c r="I49" s="17"/>
      <c r="J49" s="30" t="s">
        <v>9</v>
      </c>
      <c r="L49" s="50"/>
      <c r="M49" s="50" t="str">
        <f>IF(ISBLANK($J49),"",Settings!$B$29)</f>
        <v>£</v>
      </c>
      <c r="N49" s="47">
        <f>SUM(N34:N47)</f>
        <v>130</v>
      </c>
      <c r="P49" s="90"/>
      <c r="Q49" s="91"/>
    </row>
    <row r="50" spans="1:17" s="41" customFormat="1" ht="18" customHeight="1" x14ac:dyDescent="0.2">
      <c r="A50" s="117"/>
      <c r="B50" s="118"/>
      <c r="C50" s="118"/>
      <c r="D50" s="118"/>
      <c r="E50" s="118"/>
      <c r="F50" s="118"/>
      <c r="G50" s="118"/>
      <c r="H50" s="119"/>
      <c r="I50" s="17"/>
      <c r="J50" s="30" t="str">
        <f>"Subject to "&amp;Settings!$B$27</f>
        <v>Subject to VAT</v>
      </c>
      <c r="L50" s="50"/>
      <c r="M50" s="50" t="str">
        <f>IF(ISBLANK($J50),"",Settings!$B$29)</f>
        <v>£</v>
      </c>
      <c r="N50" s="47">
        <f>SUMIF(M34:M47,"v",N34:N47)</f>
        <v>130</v>
      </c>
      <c r="P50" s="90"/>
    </row>
    <row r="51" spans="1:17" s="41" customFormat="1" ht="18" customHeight="1" x14ac:dyDescent="0.2">
      <c r="A51" s="117"/>
      <c r="B51" s="118"/>
      <c r="C51" s="118"/>
      <c r="D51" s="118"/>
      <c r="E51" s="118"/>
      <c r="F51" s="118"/>
      <c r="G51" s="118"/>
      <c r="H51" s="119"/>
      <c r="I51" s="17"/>
      <c r="J51" s="30" t="str">
        <f>Settings!$B$27&amp;" Rate"</f>
        <v>VAT Rate</v>
      </c>
      <c r="L51" s="50"/>
      <c r="M51" s="125">
        <v>0</v>
      </c>
      <c r="N51" s="126"/>
      <c r="P51" s="90"/>
      <c r="Q51" s="91"/>
    </row>
    <row r="52" spans="1:17" s="41" customFormat="1" ht="18" customHeight="1" x14ac:dyDescent="0.2">
      <c r="A52" s="117"/>
      <c r="B52" s="118"/>
      <c r="C52" s="118"/>
      <c r="D52" s="118"/>
      <c r="E52" s="118"/>
      <c r="F52" s="118"/>
      <c r="G52" s="118"/>
      <c r="H52" s="119"/>
      <c r="I52" s="17"/>
      <c r="J52" s="30" t="str">
        <f>Settings!$B$27</f>
        <v>VAT</v>
      </c>
      <c r="L52" s="50"/>
      <c r="M52" s="50" t="str">
        <f>IF(ISBLANK($J52),"",Settings!$B$29)</f>
        <v>£</v>
      </c>
      <c r="N52" s="48">
        <f>N50*M51</f>
        <v>0</v>
      </c>
    </row>
    <row r="53" spans="1:17" s="41" customFormat="1" ht="18" customHeight="1" x14ac:dyDescent="0.2">
      <c r="A53" s="117"/>
      <c r="B53" s="118"/>
      <c r="C53" s="118"/>
      <c r="D53" s="118"/>
      <c r="E53" s="118"/>
      <c r="F53" s="118"/>
      <c r="G53" s="118"/>
      <c r="H53" s="119"/>
      <c r="I53" s="17"/>
      <c r="J53" s="30" t="s">
        <v>109</v>
      </c>
      <c r="L53" s="50"/>
      <c r="M53" s="68" t="str">
        <f>IF(ISBLANK($J53),"",Settings!$B$29)</f>
        <v>£</v>
      </c>
      <c r="N53" s="69"/>
      <c r="P53" s="90"/>
      <c r="Q53" s="91"/>
    </row>
    <row r="54" spans="1:17" s="41" customFormat="1" ht="18" customHeight="1" x14ac:dyDescent="0.2">
      <c r="A54" s="117"/>
      <c r="B54" s="118"/>
      <c r="C54" s="118"/>
      <c r="D54" s="118"/>
      <c r="E54" s="118"/>
      <c r="F54" s="118"/>
      <c r="G54" s="118"/>
      <c r="H54" s="119"/>
      <c r="I54" s="17"/>
      <c r="J54" s="30" t="s">
        <v>33</v>
      </c>
      <c r="L54" s="50"/>
      <c r="M54" s="68" t="str">
        <f>IF(ISBLANK($J54),"",Settings!$B$29)</f>
        <v>£</v>
      </c>
      <c r="N54" s="69">
        <v>0</v>
      </c>
      <c r="P54" s="90"/>
      <c r="Q54" s="91"/>
    </row>
    <row r="55" spans="1:17" s="41" customFormat="1" ht="18" customHeight="1" x14ac:dyDescent="0.2">
      <c r="A55" s="117"/>
      <c r="B55" s="118"/>
      <c r="C55" s="118"/>
      <c r="D55" s="118"/>
      <c r="E55" s="118"/>
      <c r="F55" s="118"/>
      <c r="G55" s="118"/>
      <c r="H55" s="119"/>
      <c r="I55" s="17"/>
      <c r="J55" s="30" t="s">
        <v>85</v>
      </c>
      <c r="L55" s="50"/>
      <c r="M55" s="68" t="str">
        <f>IF(ISBLANK($J55),"",Settings!$B$29)</f>
        <v>£</v>
      </c>
      <c r="N55" s="69">
        <v>0</v>
      </c>
      <c r="P55" s="90"/>
      <c r="Q55" s="92"/>
    </row>
    <row r="56" spans="1:17" s="41" customFormat="1" ht="18" customHeight="1" x14ac:dyDescent="0.2">
      <c r="A56" s="117"/>
      <c r="B56" s="118"/>
      <c r="C56" s="118"/>
      <c r="D56" s="118"/>
      <c r="E56" s="118"/>
      <c r="F56" s="118"/>
      <c r="G56" s="118"/>
      <c r="H56" s="119"/>
      <c r="I56" s="17"/>
      <c r="J56" s="30" t="s">
        <v>85</v>
      </c>
      <c r="L56" s="50"/>
      <c r="M56" s="68" t="str">
        <f>IF(ISBLANK($J56),"",Settings!$B$29)</f>
        <v>£</v>
      </c>
      <c r="N56" s="69">
        <v>0</v>
      </c>
      <c r="P56" s="90"/>
      <c r="Q56" s="92"/>
    </row>
    <row r="57" spans="1:17" s="41" customFormat="1" ht="18" customHeight="1" thickBot="1" x14ac:dyDescent="0.25">
      <c r="A57" s="117"/>
      <c r="B57" s="118"/>
      <c r="C57" s="118"/>
      <c r="D57" s="118"/>
      <c r="E57" s="118"/>
      <c r="F57" s="118"/>
      <c r="G57" s="118"/>
      <c r="H57" s="119"/>
      <c r="I57" s="17"/>
      <c r="J57" s="30" t="s">
        <v>85</v>
      </c>
      <c r="L57" s="70"/>
      <c r="M57" s="71" t="str">
        <f>IF(ISBLANK($J57),"",Settings!$B$29)</f>
        <v>£</v>
      </c>
      <c r="N57" s="72">
        <v>0</v>
      </c>
      <c r="P57" s="90"/>
      <c r="Q57" s="92"/>
    </row>
    <row r="58" spans="1:17" ht="18" customHeight="1" thickTop="1" x14ac:dyDescent="0.2">
      <c r="A58" s="122"/>
      <c r="B58" s="123"/>
      <c r="C58" s="123"/>
      <c r="D58" s="123"/>
      <c r="E58" s="123"/>
      <c r="F58" s="123"/>
      <c r="G58" s="123"/>
      <c r="H58" s="124"/>
      <c r="I58" s="17"/>
      <c r="J58" s="73" t="s">
        <v>10</v>
      </c>
      <c r="K58" s="74"/>
      <c r="L58" s="75"/>
      <c r="M58" s="75" t="str">
        <f>IF(ISBLANK($J58),"",Settings!$B$29)</f>
        <v>£</v>
      </c>
      <c r="N58" s="76">
        <f>SUM(N49,N52,N53,N54,N55,N56,N57)</f>
        <v>130</v>
      </c>
    </row>
    <row r="59" spans="1:17" ht="7.5" customHeight="1" x14ac:dyDescent="0.2">
      <c r="A59" s="17"/>
      <c r="B59" s="17"/>
      <c r="C59" s="17"/>
      <c r="D59" s="17"/>
      <c r="E59" s="17"/>
      <c r="F59" s="17"/>
      <c r="G59" s="17"/>
      <c r="H59" s="17"/>
      <c r="I59" s="17"/>
      <c r="J59" s="17"/>
    </row>
    <row r="60" spans="1:17" x14ac:dyDescent="0.2">
      <c r="A60" s="137" t="s">
        <v>37</v>
      </c>
      <c r="B60" s="137"/>
      <c r="C60" s="137"/>
      <c r="D60" s="137"/>
      <c r="E60" s="137"/>
      <c r="F60" s="137"/>
      <c r="G60" s="137"/>
      <c r="H60" s="137"/>
      <c r="I60" s="137"/>
      <c r="J60" s="137"/>
      <c r="K60" s="137"/>
      <c r="L60" s="137"/>
      <c r="M60" s="137"/>
      <c r="N60" s="137"/>
    </row>
    <row r="61" spans="1:17" ht="7.5" customHeight="1" x14ac:dyDescent="0.2">
      <c r="A61" s="133"/>
      <c r="B61" s="133"/>
      <c r="C61" s="133"/>
      <c r="D61" s="133"/>
      <c r="E61" s="133"/>
      <c r="F61" s="133"/>
      <c r="G61" s="133"/>
      <c r="H61" s="133"/>
      <c r="I61" s="133"/>
      <c r="J61" s="133"/>
      <c r="K61" s="133"/>
    </row>
    <row r="62" spans="1:17" x14ac:dyDescent="0.2">
      <c r="A62" s="127" t="s">
        <v>38</v>
      </c>
      <c r="B62" s="128"/>
      <c r="C62" s="128"/>
      <c r="D62" s="128"/>
      <c r="E62" s="129"/>
      <c r="F62" s="16"/>
      <c r="G62" s="16"/>
      <c r="H62" s="127" t="s">
        <v>39</v>
      </c>
      <c r="I62" s="128"/>
      <c r="J62" s="128"/>
      <c r="K62" s="129"/>
    </row>
    <row r="63" spans="1:17" x14ac:dyDescent="0.2">
      <c r="A63" s="130"/>
      <c r="B63" s="131"/>
      <c r="C63" s="131"/>
      <c r="D63" s="131"/>
      <c r="E63" s="132"/>
      <c r="F63" s="14"/>
      <c r="G63" s="14"/>
      <c r="H63" s="130"/>
      <c r="I63" s="131"/>
      <c r="J63" s="131"/>
      <c r="K63" s="132"/>
      <c r="L63" s="14"/>
      <c r="M63" s="14"/>
      <c r="N63" s="14"/>
    </row>
    <row r="64" spans="1:17" ht="7.5" customHeight="1" x14ac:dyDescent="0.2">
      <c r="A64" s="13"/>
      <c r="B64" s="13"/>
      <c r="C64" s="13"/>
      <c r="D64" s="13"/>
      <c r="E64" s="13"/>
      <c r="F64" s="14"/>
      <c r="G64" s="14"/>
      <c r="H64" s="13"/>
      <c r="I64" s="13"/>
      <c r="J64" s="13"/>
      <c r="K64" s="13"/>
      <c r="L64" s="14"/>
      <c r="M64" s="14"/>
      <c r="N64" s="14"/>
    </row>
    <row r="65" spans="1:14" ht="18" customHeight="1" x14ac:dyDescent="0.2">
      <c r="A65" s="120" t="str">
        <f>"Should you have any enquiries concerning this invoice, please contact "&amp;Settings!$B$22&amp;" on "&amp;Settings!$B$23</f>
        <v>Should you have any enquiries concerning this invoice, please contact Emma Connolly on 0161 728 2001</v>
      </c>
      <c r="B65" s="120"/>
      <c r="C65" s="120"/>
      <c r="D65" s="120"/>
      <c r="E65" s="120"/>
      <c r="F65" s="120"/>
      <c r="G65" s="120"/>
      <c r="H65" s="120"/>
      <c r="I65" s="120"/>
      <c r="J65" s="120"/>
      <c r="K65" s="120"/>
      <c r="L65" s="120"/>
      <c r="M65" s="120"/>
      <c r="N65" s="120"/>
    </row>
    <row r="66" spans="1:14" ht="18" customHeight="1" x14ac:dyDescent="0.2">
      <c r="A66" s="121" t="str">
        <f>Settings!$B$10&amp;" "&amp;Settings!$B$11&amp;", "&amp;Settings!$B$12&amp;IF(ISBLANK(Settings!$B$13),", ",", "&amp;Settings!$B$13&amp;", ")&amp;IF(ISBLANK(Settings!$B$14),"",""&amp;Settings!$B$14&amp;", ")&amp;Settings!$B$15</f>
        <v>108 Church Street, Eccles, Salford, Greater Manchester, M30 0LH</v>
      </c>
      <c r="B66" s="121"/>
      <c r="C66" s="121"/>
      <c r="D66" s="121"/>
      <c r="E66" s="121"/>
      <c r="F66" s="121"/>
      <c r="G66" s="121"/>
      <c r="H66" s="121"/>
      <c r="I66" s="121"/>
      <c r="J66" s="121"/>
      <c r="K66" s="121"/>
      <c r="L66" s="121"/>
      <c r="M66" s="121"/>
      <c r="N66" s="121"/>
    </row>
    <row r="67" spans="1:14" ht="18" customHeight="1" x14ac:dyDescent="0.2">
      <c r="A67" s="113" t="str">
        <f>"Tel: "&amp;Settings!$B$17&amp;" Tel 2: "&amp;Settings!$B$18&amp;IF(ISBLANK(Settings!$B$19)," "," E-mail: "&amp;Settings!$B$19)&amp;IF(ISBLANK(Settings!$B$20)," "," Web: "&amp;Settings!$B$20)</f>
        <v>Tel: 0161 728 2001 Tel 2: 0161 788 7300 E-mail: emmaconnolly@ageuksalford.org.uk Web: http://www.ageuksalford.org.uk</v>
      </c>
      <c r="B67" s="113"/>
      <c r="C67" s="113"/>
      <c r="D67" s="113"/>
      <c r="E67" s="113"/>
      <c r="F67" s="113"/>
      <c r="G67" s="113"/>
      <c r="H67" s="113"/>
      <c r="I67" s="113"/>
      <c r="J67" s="113"/>
      <c r="K67" s="113"/>
      <c r="L67" s="113"/>
      <c r="M67" s="113"/>
      <c r="N67" s="113"/>
    </row>
    <row r="68" spans="1:14" ht="18" customHeight="1" x14ac:dyDescent="0.2">
      <c r="A68" s="99" t="s">
        <v>115</v>
      </c>
      <c r="B68" s="100"/>
      <c r="C68" s="100"/>
      <c r="D68" s="100"/>
      <c r="E68" s="100"/>
      <c r="F68" s="100"/>
      <c r="G68" s="100"/>
      <c r="H68" s="100"/>
      <c r="I68" s="100"/>
      <c r="J68" s="100"/>
      <c r="K68" s="100"/>
      <c r="L68" s="100"/>
      <c r="M68" s="100"/>
      <c r="N68" s="100"/>
    </row>
    <row r="69" spans="1:14" ht="18" customHeight="1" x14ac:dyDescent="0.2">
      <c r="A69" s="100" t="s">
        <v>116</v>
      </c>
      <c r="B69" s="100"/>
      <c r="C69" s="100"/>
      <c r="D69" s="100"/>
      <c r="E69" s="100"/>
      <c r="F69" s="100"/>
      <c r="G69" s="100"/>
      <c r="H69" s="100"/>
      <c r="I69" s="100"/>
      <c r="J69" s="100"/>
      <c r="K69" s="100"/>
      <c r="L69" s="100"/>
      <c r="M69" s="100"/>
      <c r="N69" s="100"/>
    </row>
    <row r="71" spans="1:14" x14ac:dyDescent="0.2">
      <c r="H71" s="102"/>
    </row>
    <row r="72" spans="1:14" x14ac:dyDescent="0.2">
      <c r="A72" s="100"/>
      <c r="B72" s="100"/>
      <c r="C72" s="100"/>
      <c r="D72" s="100"/>
      <c r="E72" s="100"/>
      <c r="F72" s="100"/>
      <c r="G72" s="100"/>
      <c r="H72" s="100"/>
      <c r="I72" s="100"/>
      <c r="J72" s="100"/>
      <c r="K72" s="100"/>
      <c r="L72" s="100"/>
      <c r="M72" s="100"/>
      <c r="N72" s="100"/>
    </row>
    <row r="73" spans="1:14" x14ac:dyDescent="0.2">
      <c r="A73" s="97"/>
      <c r="B73" s="97"/>
      <c r="C73" s="97"/>
      <c r="D73" s="97"/>
      <c r="E73" s="97"/>
      <c r="F73" s="97"/>
      <c r="G73" s="97"/>
      <c r="H73" s="97"/>
      <c r="I73" s="97"/>
      <c r="J73" s="97"/>
      <c r="K73" s="97"/>
      <c r="L73" s="97"/>
      <c r="M73" s="97"/>
      <c r="N73" s="97"/>
    </row>
    <row r="75" spans="1:14" x14ac:dyDescent="0.2">
      <c r="H75" s="20"/>
    </row>
    <row r="78" spans="1:14" x14ac:dyDescent="0.2">
      <c r="A78" s="101"/>
    </row>
    <row r="81" spans="10:10" x14ac:dyDescent="0.2">
      <c r="J81" s="41"/>
    </row>
  </sheetData>
  <mergeCells count="94">
    <mergeCell ref="A5:D5"/>
    <mergeCell ref="M5:N5"/>
    <mergeCell ref="A4:D4"/>
    <mergeCell ref="M4:N4"/>
    <mergeCell ref="K12:N12"/>
    <mergeCell ref="A6:D6"/>
    <mergeCell ref="M6:N6"/>
    <mergeCell ref="A7:D7"/>
    <mergeCell ref="M7:N7"/>
    <mergeCell ref="A9:D9"/>
    <mergeCell ref="A13:D13"/>
    <mergeCell ref="K13:N13"/>
    <mergeCell ref="A14:D14"/>
    <mergeCell ref="K9:N9"/>
    <mergeCell ref="A10:D10"/>
    <mergeCell ref="K10:N10"/>
    <mergeCell ref="A11:D11"/>
    <mergeCell ref="K11:N11"/>
    <mergeCell ref="A12:D12"/>
    <mergeCell ref="K14:N14"/>
    <mergeCell ref="A20:B20"/>
    <mergeCell ref="C20:F20"/>
    <mergeCell ref="H20:I20"/>
    <mergeCell ref="A19:B19"/>
    <mergeCell ref="C19:F19"/>
    <mergeCell ref="H19:I19"/>
    <mergeCell ref="A18:B18"/>
    <mergeCell ref="C18:F18"/>
    <mergeCell ref="H18:I18"/>
    <mergeCell ref="A16:N16"/>
    <mergeCell ref="Q21:U26"/>
    <mergeCell ref="A24:B24"/>
    <mergeCell ref="C24:F24"/>
    <mergeCell ref="H24:I24"/>
    <mergeCell ref="K24:N24"/>
    <mergeCell ref="A21:B21"/>
    <mergeCell ref="C21:F21"/>
    <mergeCell ref="A22:B22"/>
    <mergeCell ref="C22:F22"/>
    <mergeCell ref="H22:I22"/>
    <mergeCell ref="J18:N18"/>
    <mergeCell ref="J19:N19"/>
    <mergeCell ref="A31:B31"/>
    <mergeCell ref="C31:F31"/>
    <mergeCell ref="H31:I31"/>
    <mergeCell ref="J22:N22"/>
    <mergeCell ref="J23:N23"/>
    <mergeCell ref="A25:N25"/>
    <mergeCell ref="A27:B27"/>
    <mergeCell ref="C27:N27"/>
    <mergeCell ref="A29:B29"/>
    <mergeCell ref="C29:F29"/>
    <mergeCell ref="A23:B23"/>
    <mergeCell ref="C23:F23"/>
    <mergeCell ref="H23:I23"/>
    <mergeCell ref="J31:N31"/>
    <mergeCell ref="J20:N20"/>
    <mergeCell ref="J21:N21"/>
    <mergeCell ref="H29:I29"/>
    <mergeCell ref="H21:I21"/>
    <mergeCell ref="J29:N29"/>
    <mergeCell ref="A60:N60"/>
    <mergeCell ref="C40:J40"/>
    <mergeCell ref="C41:J41"/>
    <mergeCell ref="C37:J37"/>
    <mergeCell ref="C38:J38"/>
    <mergeCell ref="C39:J39"/>
    <mergeCell ref="C47:J47"/>
    <mergeCell ref="A55:H55"/>
    <mergeCell ref="C43:J43"/>
    <mergeCell ref="C44:J44"/>
    <mergeCell ref="C45:J45"/>
    <mergeCell ref="C46:J46"/>
    <mergeCell ref="C33:J33"/>
    <mergeCell ref="C34:J34"/>
    <mergeCell ref="C35:J35"/>
    <mergeCell ref="C36:J36"/>
    <mergeCell ref="C42:J42"/>
    <mergeCell ref="A67:N67"/>
    <mergeCell ref="A49:H49"/>
    <mergeCell ref="A50:H50"/>
    <mergeCell ref="A51:H51"/>
    <mergeCell ref="A52:H52"/>
    <mergeCell ref="A53:H53"/>
    <mergeCell ref="A54:H54"/>
    <mergeCell ref="A56:H56"/>
    <mergeCell ref="A57:H57"/>
    <mergeCell ref="A65:N65"/>
    <mergeCell ref="A66:N66"/>
    <mergeCell ref="A58:H58"/>
    <mergeCell ref="M51:N51"/>
    <mergeCell ref="A62:E63"/>
    <mergeCell ref="H62:K63"/>
    <mergeCell ref="A61:K61"/>
  </mergeCells>
  <phoneticPr fontId="18" type="noConversion"/>
  <conditionalFormatting sqref="A49:H49 A25:N25 A9:D9 K9:N9 A33:N33 A16:N16">
    <cfRule type="expression" dxfId="16" priority="1" stopIfTrue="1">
      <formula>IF($O$2="No Color",TRUE,FALSE)</formula>
    </cfRule>
    <cfRule type="expression" dxfId="15" priority="2" stopIfTrue="1">
      <formula>IF($O$2="Red",TRUE,FALSE)</formula>
    </cfRule>
    <cfRule type="expression" dxfId="14" priority="3" stopIfTrue="1">
      <formula>IF($O$2="Green",TRUE,FALSE)</formula>
    </cfRule>
  </conditionalFormatting>
  <conditionalFormatting sqref="N1">
    <cfRule type="expression" dxfId="13" priority="4" stopIfTrue="1">
      <formula>IF($O$2="No Color",TRUE,FALSE)</formula>
    </cfRule>
    <cfRule type="expression" dxfId="12" priority="5" stopIfTrue="1">
      <formula>IF($O$2="Red",TRUE,FALSE)</formula>
    </cfRule>
    <cfRule type="expression" dxfId="11" priority="6" stopIfTrue="1">
      <formula>IF($O$2="Green",TRUE,FALSE)</formula>
    </cfRule>
  </conditionalFormatting>
  <conditionalFormatting sqref="A34:C47 K34:N47">
    <cfRule type="expression" dxfId="10" priority="13" stopIfTrue="1">
      <formula>MOD(ROW(),2)=1</formula>
    </cfRule>
  </conditionalFormatting>
  <pageMargins left="0.35433070866141736" right="0.35433070866141736" top="0.19685039370078741" bottom="0.19685039370078741" header="0.31496062992125984" footer="0.31496062992125984"/>
  <pageSetup paperSize="9" scale="90" orientation="portrait" r:id="rId1"/>
  <drawing r:id="rId2"/>
  <webPublishItems count="1">
    <webPublishItem id="18332" divId="PaperWeight ProForma Std Invoice_18332" sourceType="printArea" destinationFile="\\acs-dc\users\jrollinson\My Documents\PaperWeight ProForma Std Invoice.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workbookViewId="0">
      <selection activeCell="Y33" sqref="Y33"/>
    </sheetView>
  </sheetViews>
  <sheetFormatPr defaultColWidth="9.140625" defaultRowHeight="12.75" x14ac:dyDescent="0.2"/>
  <cols>
    <col min="1" max="1" width="12.42578125" style="15" customWidth="1"/>
    <col min="2" max="2" width="7.7109375" style="15" customWidth="1"/>
    <col min="3" max="4" width="5.7109375" style="15" customWidth="1"/>
    <col min="5" max="5" width="3.7109375" style="15" customWidth="1"/>
    <col min="6" max="7" width="9.140625" style="15"/>
    <col min="8" max="8" width="8.5703125" style="15" customWidth="1"/>
    <col min="9" max="9" width="2.7109375" style="15" customWidth="1"/>
    <col min="10" max="11" width="7.7109375" style="15" customWidth="1"/>
    <col min="12" max="13" width="5.7109375" style="15" customWidth="1"/>
    <col min="14" max="14" width="11.7109375" style="15" customWidth="1"/>
    <col min="15" max="15" width="0" style="15" hidden="1" customWidth="1"/>
    <col min="16" max="16384" width="9.140625" style="15"/>
  </cols>
  <sheetData>
    <row r="1" spans="1:15" ht="15.75" customHeight="1" x14ac:dyDescent="0.2">
      <c r="A1" s="207"/>
      <c r="B1" s="207"/>
      <c r="C1" s="207"/>
      <c r="D1" s="207"/>
      <c r="E1" s="207"/>
      <c r="F1" s="207"/>
      <c r="G1" s="207"/>
      <c r="H1" s="207"/>
      <c r="I1" s="207"/>
      <c r="J1" s="207"/>
      <c r="K1" s="207"/>
      <c r="L1" s="207"/>
      <c r="M1" s="207"/>
      <c r="N1" s="207"/>
    </row>
    <row r="2" spans="1:15" ht="12.75" customHeight="1" x14ac:dyDescent="0.2">
      <c r="A2" s="207"/>
      <c r="B2" s="207"/>
      <c r="C2" s="207"/>
      <c r="D2" s="207"/>
      <c r="E2" s="207"/>
      <c r="F2" s="207"/>
      <c r="G2" s="207"/>
      <c r="H2" s="207"/>
      <c r="I2" s="207"/>
      <c r="J2" s="207"/>
      <c r="K2" s="207"/>
      <c r="L2" s="207"/>
      <c r="M2" s="207"/>
      <c r="N2" s="207"/>
      <c r="O2" s="37" t="str">
        <f>Settings!$B$33</f>
        <v>Blue</v>
      </c>
    </row>
    <row r="3" spans="1:15" ht="12.75" customHeight="1" x14ac:dyDescent="0.2">
      <c r="A3" s="207"/>
      <c r="B3" s="207"/>
      <c r="C3" s="207"/>
      <c r="D3" s="207"/>
      <c r="E3" s="207"/>
      <c r="F3" s="207"/>
      <c r="G3" s="207"/>
      <c r="H3" s="207"/>
      <c r="I3" s="207"/>
      <c r="J3" s="207"/>
      <c r="K3" s="207"/>
      <c r="L3" s="207"/>
      <c r="M3" s="207"/>
      <c r="N3" s="207"/>
    </row>
    <row r="4" spans="1:15" ht="12.75" customHeight="1" x14ac:dyDescent="0.2">
      <c r="A4" s="207"/>
      <c r="B4" s="207"/>
      <c r="C4" s="207"/>
      <c r="D4" s="207"/>
      <c r="E4" s="207"/>
      <c r="F4" s="207"/>
      <c r="G4" s="207"/>
      <c r="H4" s="207"/>
      <c r="I4" s="207"/>
      <c r="J4" s="207"/>
      <c r="K4" s="207"/>
      <c r="L4" s="207"/>
      <c r="M4" s="207"/>
      <c r="N4" s="207"/>
    </row>
    <row r="5" spans="1:15" ht="12.75" customHeight="1" x14ac:dyDescent="0.2">
      <c r="A5" s="207"/>
      <c r="B5" s="207"/>
      <c r="C5" s="207"/>
      <c r="D5" s="207"/>
      <c r="E5" s="207"/>
      <c r="F5" s="207"/>
      <c r="G5" s="207"/>
      <c r="H5" s="207"/>
      <c r="I5" s="207"/>
      <c r="J5" s="207"/>
      <c r="K5" s="207"/>
      <c r="L5" s="207"/>
      <c r="M5" s="207"/>
      <c r="N5" s="207"/>
    </row>
    <row r="6" spans="1:15" ht="12.75" customHeight="1" x14ac:dyDescent="0.2">
      <c r="A6" s="207"/>
      <c r="B6" s="207"/>
      <c r="C6" s="207"/>
      <c r="D6" s="207"/>
      <c r="E6" s="207"/>
      <c r="F6" s="207"/>
      <c r="G6" s="207"/>
      <c r="H6" s="207"/>
      <c r="I6" s="207"/>
      <c r="J6" s="207"/>
      <c r="K6" s="207"/>
      <c r="L6" s="207"/>
      <c r="M6" s="207"/>
      <c r="N6" s="207"/>
    </row>
    <row r="7" spans="1:15" ht="12.75" customHeight="1" x14ac:dyDescent="0.2">
      <c r="A7" s="207"/>
      <c r="B7" s="207"/>
      <c r="C7" s="207"/>
      <c r="D7" s="207"/>
      <c r="E7" s="207"/>
      <c r="F7" s="207"/>
      <c r="G7" s="207"/>
      <c r="H7" s="207"/>
      <c r="I7" s="207"/>
      <c r="J7" s="207"/>
      <c r="K7" s="207"/>
      <c r="L7" s="207"/>
      <c r="M7" s="207"/>
      <c r="N7" s="207"/>
    </row>
    <row r="8" spans="1:15" ht="12.75" customHeight="1" x14ac:dyDescent="0.2">
      <c r="A8" s="207"/>
      <c r="B8" s="207"/>
      <c r="C8" s="207"/>
      <c r="D8" s="207"/>
      <c r="E8" s="207"/>
      <c r="F8" s="207"/>
      <c r="G8" s="207"/>
      <c r="H8" s="207"/>
      <c r="I8" s="207"/>
      <c r="J8" s="207"/>
      <c r="K8" s="207"/>
      <c r="L8" s="207"/>
      <c r="M8" s="207"/>
      <c r="N8" s="207"/>
    </row>
    <row r="9" spans="1:15" ht="32.25" customHeight="1" x14ac:dyDescent="0.2">
      <c r="A9" s="207"/>
      <c r="B9" s="207"/>
      <c r="C9" s="207"/>
      <c r="D9" s="207"/>
      <c r="E9" s="207"/>
      <c r="F9" s="207"/>
      <c r="G9" s="207"/>
      <c r="H9" s="207"/>
      <c r="I9" s="207"/>
      <c r="J9" s="207"/>
      <c r="K9" s="207"/>
      <c r="L9" s="207"/>
      <c r="M9" s="207"/>
      <c r="N9" s="207"/>
    </row>
    <row r="10" spans="1:15" ht="6.75" customHeight="1" x14ac:dyDescent="0.2">
      <c r="A10" s="77"/>
      <c r="B10" s="77"/>
      <c r="C10" s="77"/>
      <c r="D10" s="77"/>
      <c r="E10" s="77"/>
      <c r="F10" s="77"/>
      <c r="G10" s="77"/>
      <c r="H10" s="77"/>
      <c r="I10" s="77"/>
      <c r="J10" s="77"/>
      <c r="K10" s="77"/>
      <c r="L10" s="77"/>
      <c r="M10" s="77"/>
      <c r="N10" s="77"/>
    </row>
    <row r="11" spans="1:15" ht="22.5" customHeight="1" x14ac:dyDescent="0.35">
      <c r="A11" s="208" t="s">
        <v>17</v>
      </c>
      <c r="B11" s="208"/>
      <c r="C11" s="208"/>
      <c r="D11" s="208"/>
      <c r="E11" s="208"/>
      <c r="F11" s="208"/>
      <c r="G11" s="208"/>
      <c r="H11" s="208"/>
      <c r="I11" s="208"/>
      <c r="J11" s="208"/>
      <c r="K11" s="208"/>
      <c r="L11" s="208"/>
      <c r="M11" s="208"/>
      <c r="N11" s="208"/>
    </row>
    <row r="12" spans="1:15" ht="6.75" customHeight="1" x14ac:dyDescent="0.2">
      <c r="A12" s="42"/>
      <c r="B12" s="42"/>
      <c r="C12" s="42"/>
      <c r="D12" s="42"/>
      <c r="E12" s="42"/>
      <c r="F12" s="42"/>
      <c r="L12" s="43"/>
      <c r="M12" s="43"/>
      <c r="N12" s="43"/>
    </row>
    <row r="13" spans="1:15" ht="13.7" customHeight="1" x14ac:dyDescent="0.2">
      <c r="A13" s="162" t="s">
        <v>16</v>
      </c>
      <c r="B13" s="162"/>
      <c r="C13" s="162"/>
      <c r="D13" s="162"/>
      <c r="E13" s="67"/>
      <c r="F13" s="162" t="s">
        <v>44</v>
      </c>
      <c r="G13" s="162"/>
      <c r="H13" s="162"/>
      <c r="I13" s="162"/>
      <c r="K13" s="15" t="s">
        <v>43</v>
      </c>
      <c r="L13" s="20"/>
      <c r="M13" s="20" t="s">
        <v>42</v>
      </c>
      <c r="N13" s="21">
        <v>1</v>
      </c>
    </row>
    <row r="14" spans="1:15" s="41" customFormat="1" x14ac:dyDescent="0.2">
      <c r="A14" s="206" t="s">
        <v>0</v>
      </c>
      <c r="B14" s="206"/>
      <c r="C14" s="206"/>
      <c r="D14" s="206"/>
      <c r="E14" s="39"/>
      <c r="F14" s="206" t="s">
        <v>0</v>
      </c>
      <c r="G14" s="206"/>
      <c r="H14" s="206"/>
      <c r="I14" s="206"/>
      <c r="K14" s="40" t="s">
        <v>11</v>
      </c>
      <c r="M14" s="164">
        <f ca="1">TODAY()</f>
        <v>43859</v>
      </c>
      <c r="N14" s="164"/>
    </row>
    <row r="15" spans="1:15" s="41" customFormat="1" x14ac:dyDescent="0.2">
      <c r="A15" s="206" t="s">
        <v>1</v>
      </c>
      <c r="B15" s="206"/>
      <c r="C15" s="206"/>
      <c r="D15" s="206"/>
      <c r="E15" s="39"/>
      <c r="F15" s="206" t="s">
        <v>1</v>
      </c>
      <c r="G15" s="206"/>
      <c r="H15" s="206"/>
      <c r="I15" s="206"/>
      <c r="K15" s="41" t="s">
        <v>18</v>
      </c>
      <c r="M15" s="164">
        <f ca="1">TODAY()</f>
        <v>43859</v>
      </c>
      <c r="N15" s="164"/>
    </row>
    <row r="16" spans="1:15" s="41" customFormat="1" x14ac:dyDescent="0.2">
      <c r="A16" s="206" t="s">
        <v>2</v>
      </c>
      <c r="B16" s="206"/>
      <c r="C16" s="206"/>
      <c r="D16" s="206"/>
      <c r="E16" s="39"/>
      <c r="F16" s="206" t="s">
        <v>2</v>
      </c>
      <c r="G16" s="206"/>
      <c r="H16" s="206"/>
      <c r="I16" s="206"/>
      <c r="K16" s="40" t="s">
        <v>12</v>
      </c>
      <c r="M16" s="167" t="s">
        <v>13</v>
      </c>
      <c r="N16" s="167"/>
    </row>
    <row r="17" spans="1:21" s="41" customFormat="1" x14ac:dyDescent="0.2">
      <c r="A17" s="206" t="s">
        <v>3</v>
      </c>
      <c r="B17" s="206"/>
      <c r="C17" s="206"/>
      <c r="D17" s="206"/>
      <c r="E17" s="39"/>
      <c r="F17" s="206" t="s">
        <v>3</v>
      </c>
      <c r="G17" s="206"/>
      <c r="H17" s="206"/>
      <c r="I17" s="206"/>
      <c r="K17" s="40" t="s">
        <v>14</v>
      </c>
      <c r="M17" s="167" t="s">
        <v>15</v>
      </c>
      <c r="N17" s="167"/>
    </row>
    <row r="18" spans="1:21" s="41" customFormat="1" x14ac:dyDescent="0.2">
      <c r="A18" s="206" t="s">
        <v>4</v>
      </c>
      <c r="B18" s="206"/>
      <c r="C18" s="206"/>
      <c r="D18" s="206"/>
      <c r="E18" s="39"/>
      <c r="F18" s="206" t="s">
        <v>4</v>
      </c>
      <c r="G18" s="206"/>
      <c r="H18" s="206"/>
      <c r="I18" s="206"/>
      <c r="U18" s="44"/>
    </row>
    <row r="19" spans="1:21" ht="5.0999999999999996" customHeight="1" x14ac:dyDescent="0.2">
      <c r="A19" s="43"/>
      <c r="B19" s="43"/>
      <c r="C19" s="43"/>
      <c r="D19" s="43"/>
      <c r="E19" s="43"/>
      <c r="F19" s="43"/>
    </row>
    <row r="20" spans="1:21" s="41" customFormat="1" ht="13.7" customHeight="1" x14ac:dyDescent="0.2">
      <c r="A20" s="114" t="s">
        <v>19</v>
      </c>
      <c r="B20" s="115"/>
      <c r="C20" s="115"/>
      <c r="D20" s="115"/>
      <c r="E20" s="115"/>
      <c r="F20" s="115"/>
      <c r="G20" s="115"/>
      <c r="H20" s="115"/>
      <c r="I20" s="115"/>
      <c r="J20" s="115"/>
      <c r="K20" s="115"/>
      <c r="L20" s="115"/>
      <c r="M20" s="115"/>
      <c r="N20" s="116"/>
      <c r="Q20" s="89" t="s">
        <v>77</v>
      </c>
      <c r="R20" s="89"/>
      <c r="S20" s="89"/>
      <c r="T20" s="89"/>
      <c r="U20" s="89"/>
    </row>
    <row r="21" spans="1:21" ht="5.0999999999999996" customHeight="1" x14ac:dyDescent="0.2">
      <c r="A21" s="46"/>
      <c r="B21" s="46"/>
      <c r="C21" s="86"/>
      <c r="D21" s="86"/>
      <c r="E21" s="86"/>
      <c r="F21" s="86"/>
      <c r="G21" s="86"/>
      <c r="H21" s="46"/>
      <c r="I21" s="46"/>
      <c r="J21" s="46"/>
      <c r="K21" s="86"/>
      <c r="L21" s="86"/>
      <c r="M21" s="86"/>
      <c r="N21" s="87"/>
      <c r="Q21" s="176" t="s">
        <v>78</v>
      </c>
      <c r="R21" s="176"/>
      <c r="S21" s="176"/>
      <c r="T21" s="176"/>
      <c r="U21" s="176"/>
    </row>
    <row r="22" spans="1:21" ht="12.75" customHeight="1" x14ac:dyDescent="0.2">
      <c r="A22" s="146" t="s">
        <v>20</v>
      </c>
      <c r="B22" s="146"/>
      <c r="C22" s="193"/>
      <c r="D22" s="194"/>
      <c r="E22" s="194"/>
      <c r="F22" s="194"/>
      <c r="G22" s="195"/>
      <c r="H22" s="189" t="s">
        <v>26</v>
      </c>
      <c r="I22" s="189"/>
      <c r="J22" s="189"/>
      <c r="K22" s="183"/>
      <c r="L22" s="184"/>
      <c r="M22" s="184"/>
      <c r="N22" s="185"/>
      <c r="Q22" s="177"/>
      <c r="R22" s="177"/>
      <c r="S22" s="177"/>
      <c r="T22" s="177"/>
      <c r="U22" s="177"/>
    </row>
    <row r="23" spans="1:21" ht="12.75" customHeight="1" x14ac:dyDescent="0.2">
      <c r="A23" s="146" t="s">
        <v>21</v>
      </c>
      <c r="B23" s="146"/>
      <c r="C23" s="152"/>
      <c r="D23" s="153"/>
      <c r="E23" s="153"/>
      <c r="F23" s="153"/>
      <c r="G23" s="154"/>
      <c r="H23" s="189" t="s">
        <v>27</v>
      </c>
      <c r="I23" s="189"/>
      <c r="J23" s="189"/>
      <c r="K23" s="190"/>
      <c r="L23" s="191"/>
      <c r="M23" s="191"/>
      <c r="N23" s="192"/>
      <c r="Q23" s="177"/>
      <c r="R23" s="177"/>
      <c r="S23" s="177"/>
      <c r="T23" s="177"/>
      <c r="U23" s="177"/>
    </row>
    <row r="24" spans="1:21" ht="12.75" customHeight="1" x14ac:dyDescent="0.2">
      <c r="A24" s="146" t="s">
        <v>22</v>
      </c>
      <c r="B24" s="146"/>
      <c r="C24" s="152"/>
      <c r="D24" s="153"/>
      <c r="E24" s="153"/>
      <c r="F24" s="153"/>
      <c r="G24" s="154"/>
      <c r="H24" s="189" t="s">
        <v>28</v>
      </c>
      <c r="I24" s="189"/>
      <c r="J24" s="189"/>
      <c r="K24" s="190"/>
      <c r="L24" s="191"/>
      <c r="M24" s="191"/>
      <c r="N24" s="192"/>
      <c r="Q24" s="177"/>
      <c r="R24" s="177"/>
      <c r="S24" s="177"/>
      <c r="T24" s="177"/>
      <c r="U24" s="177"/>
    </row>
    <row r="25" spans="1:21" ht="12.75" customHeight="1" x14ac:dyDescent="0.2">
      <c r="A25" s="146" t="s">
        <v>23</v>
      </c>
      <c r="B25" s="146"/>
      <c r="C25" s="152"/>
      <c r="D25" s="153"/>
      <c r="E25" s="153"/>
      <c r="F25" s="153"/>
      <c r="G25" s="154"/>
      <c r="H25" s="189" t="s">
        <v>29</v>
      </c>
      <c r="I25" s="189"/>
      <c r="J25" s="189"/>
      <c r="K25" s="190"/>
      <c r="L25" s="191"/>
      <c r="M25" s="191"/>
      <c r="N25" s="192"/>
      <c r="Q25" s="177"/>
      <c r="R25" s="177"/>
      <c r="S25" s="177"/>
      <c r="T25" s="177"/>
      <c r="U25" s="177"/>
    </row>
    <row r="26" spans="1:21" ht="12.75" customHeight="1" x14ac:dyDescent="0.2">
      <c r="A26" s="146" t="s">
        <v>24</v>
      </c>
      <c r="B26" s="146"/>
      <c r="C26" s="152"/>
      <c r="D26" s="153"/>
      <c r="E26" s="153"/>
      <c r="F26" s="153"/>
      <c r="G26" s="154"/>
      <c r="H26" s="189" t="s">
        <v>30</v>
      </c>
      <c r="I26" s="189"/>
      <c r="J26" s="189"/>
      <c r="K26" s="190"/>
      <c r="L26" s="191"/>
      <c r="M26" s="191"/>
      <c r="N26" s="192"/>
      <c r="Q26" s="177"/>
      <c r="R26" s="177"/>
      <c r="S26" s="177"/>
      <c r="T26" s="177"/>
      <c r="U26" s="177"/>
    </row>
    <row r="27" spans="1:21" ht="12.75" customHeight="1" x14ac:dyDescent="0.2">
      <c r="A27" s="146" t="s">
        <v>25</v>
      </c>
      <c r="B27" s="146"/>
      <c r="C27" s="152"/>
      <c r="D27" s="153"/>
      <c r="E27" s="153"/>
      <c r="F27" s="153"/>
      <c r="G27" s="154"/>
      <c r="H27" s="189" t="s">
        <v>31</v>
      </c>
      <c r="I27" s="189"/>
      <c r="J27" s="189"/>
      <c r="K27" s="190"/>
      <c r="L27" s="191"/>
      <c r="M27" s="191"/>
      <c r="N27" s="192"/>
    </row>
    <row r="28" spans="1:21" ht="5.0999999999999996" customHeight="1" x14ac:dyDescent="0.2">
      <c r="A28" s="160"/>
      <c r="B28" s="160"/>
      <c r="C28" s="160"/>
      <c r="D28" s="160"/>
      <c r="E28" s="160"/>
      <c r="F28" s="160"/>
      <c r="G28" s="160"/>
      <c r="H28" s="24"/>
      <c r="I28" s="145"/>
      <c r="J28" s="145"/>
      <c r="K28" s="145"/>
      <c r="L28" s="145"/>
      <c r="M28" s="145"/>
      <c r="N28" s="145"/>
    </row>
    <row r="29" spans="1:21" s="41" customFormat="1" ht="13.7" customHeight="1" x14ac:dyDescent="0.2">
      <c r="A29" s="205" t="s">
        <v>36</v>
      </c>
      <c r="B29" s="205"/>
      <c r="C29" s="205"/>
      <c r="D29" s="205"/>
      <c r="E29" s="205"/>
      <c r="F29" s="205"/>
      <c r="G29" s="205"/>
      <c r="H29" s="205"/>
      <c r="I29" s="205"/>
      <c r="J29" s="205"/>
      <c r="K29" s="205"/>
      <c r="L29" s="205"/>
      <c r="M29" s="205"/>
      <c r="N29" s="205"/>
      <c r="Q29" s="180"/>
      <c r="R29" s="181"/>
      <c r="S29" s="181"/>
      <c r="T29" s="181"/>
      <c r="U29" s="182"/>
    </row>
    <row r="30" spans="1:21" ht="3" customHeight="1" x14ac:dyDescent="0.2">
      <c r="A30" s="46"/>
      <c r="B30" s="46"/>
      <c r="C30" s="46"/>
      <c r="D30" s="46"/>
      <c r="E30" s="46"/>
      <c r="F30" s="46"/>
      <c r="G30" s="46"/>
      <c r="H30" s="46"/>
      <c r="I30" s="46"/>
      <c r="J30" s="46"/>
      <c r="K30" s="46"/>
      <c r="L30" s="46"/>
      <c r="M30" s="46"/>
      <c r="N30" s="46"/>
      <c r="Q30" s="178"/>
      <c r="R30" s="178"/>
      <c r="S30" s="178"/>
      <c r="T30" s="178"/>
      <c r="U30" s="178"/>
    </row>
    <row r="31" spans="1:21" ht="12.75" customHeight="1" x14ac:dyDescent="0.2">
      <c r="A31" s="146" t="s">
        <v>35</v>
      </c>
      <c r="B31" s="146"/>
      <c r="C31" s="147"/>
      <c r="D31" s="148"/>
      <c r="E31" s="148"/>
      <c r="F31" s="148"/>
      <c r="G31" s="148"/>
      <c r="H31" s="148"/>
      <c r="I31" s="148"/>
      <c r="J31" s="148"/>
      <c r="K31" s="148"/>
      <c r="L31" s="148"/>
      <c r="M31" s="148"/>
      <c r="N31" s="149"/>
      <c r="Q31" s="179"/>
      <c r="R31" s="179"/>
      <c r="S31" s="179"/>
      <c r="T31" s="179"/>
      <c r="U31" s="179"/>
    </row>
    <row r="32" spans="1:21" ht="3" customHeight="1" x14ac:dyDescent="0.2">
      <c r="A32" s="25"/>
      <c r="B32" s="25"/>
      <c r="C32" s="25"/>
      <c r="D32" s="25"/>
      <c r="E32" s="25"/>
      <c r="F32" s="25"/>
      <c r="G32" s="25"/>
      <c r="H32" s="25"/>
      <c r="I32" s="25"/>
      <c r="J32" s="25"/>
      <c r="K32" s="25"/>
      <c r="L32" s="25"/>
      <c r="M32" s="25"/>
      <c r="N32" s="25"/>
      <c r="Q32" s="179"/>
      <c r="R32" s="179"/>
      <c r="S32" s="179"/>
      <c r="T32" s="179"/>
      <c r="U32" s="179"/>
    </row>
    <row r="33" spans="1:21" ht="12.75" customHeight="1" x14ac:dyDescent="0.2">
      <c r="A33" s="146" t="s">
        <v>76</v>
      </c>
      <c r="B33" s="146"/>
      <c r="C33" s="147"/>
      <c r="D33" s="148"/>
      <c r="E33" s="148"/>
      <c r="F33" s="148"/>
      <c r="G33" s="149"/>
      <c r="H33" s="189" t="s">
        <v>40</v>
      </c>
      <c r="I33" s="189"/>
      <c r="J33" s="189"/>
      <c r="K33" s="141"/>
      <c r="L33" s="142"/>
      <c r="M33" s="142"/>
      <c r="N33" s="143"/>
      <c r="Q33" s="179"/>
      <c r="R33" s="179"/>
      <c r="S33" s="179"/>
      <c r="T33" s="179"/>
      <c r="U33" s="179"/>
    </row>
    <row r="34" spans="1:21" ht="3" customHeight="1" x14ac:dyDescent="0.2">
      <c r="A34" s="25"/>
      <c r="B34" s="25"/>
      <c r="C34" s="25"/>
      <c r="D34" s="25"/>
      <c r="E34" s="25"/>
      <c r="F34" s="25"/>
      <c r="G34" s="25"/>
      <c r="H34" s="24"/>
      <c r="I34" s="26"/>
      <c r="J34" s="26"/>
      <c r="K34" s="26"/>
      <c r="L34" s="26"/>
      <c r="M34" s="26"/>
      <c r="N34" s="26"/>
      <c r="Q34" s="179"/>
      <c r="R34" s="179"/>
      <c r="S34" s="179"/>
      <c r="T34" s="179"/>
      <c r="U34" s="179"/>
    </row>
    <row r="35" spans="1:21" ht="12.75" customHeight="1" x14ac:dyDescent="0.2">
      <c r="A35" s="146" t="s">
        <v>41</v>
      </c>
      <c r="B35" s="146"/>
      <c r="C35" s="147"/>
      <c r="D35" s="148"/>
      <c r="E35" s="148"/>
      <c r="F35" s="148"/>
      <c r="G35" s="149"/>
      <c r="H35" s="146" t="s">
        <v>45</v>
      </c>
      <c r="I35" s="146"/>
      <c r="J35" s="146"/>
      <c r="K35" s="147"/>
      <c r="L35" s="148"/>
      <c r="M35" s="148"/>
      <c r="N35" s="149"/>
      <c r="Q35" s="179"/>
      <c r="R35" s="179"/>
      <c r="S35" s="179"/>
      <c r="T35" s="179"/>
      <c r="U35" s="179"/>
    </row>
    <row r="36" spans="1:21" ht="3" customHeight="1" x14ac:dyDescent="0.2">
      <c r="Q36" s="179"/>
      <c r="R36" s="179"/>
      <c r="S36" s="179"/>
      <c r="T36" s="179"/>
      <c r="U36" s="179"/>
    </row>
    <row r="37" spans="1:21" s="41" customFormat="1" ht="25.5" customHeight="1" x14ac:dyDescent="0.2">
      <c r="A37" s="83" t="s">
        <v>74</v>
      </c>
      <c r="B37" s="84" t="s">
        <v>32</v>
      </c>
      <c r="C37" s="188" t="s">
        <v>6</v>
      </c>
      <c r="D37" s="188"/>
      <c r="E37" s="188"/>
      <c r="F37" s="188"/>
      <c r="G37" s="188"/>
      <c r="H37" s="188"/>
      <c r="I37" s="188"/>
      <c r="J37" s="188"/>
      <c r="K37" s="85" t="s">
        <v>7</v>
      </c>
      <c r="L37" s="84" t="s">
        <v>5</v>
      </c>
      <c r="M37" s="85" t="str">
        <f>Settings!$B$27</f>
        <v>VAT</v>
      </c>
      <c r="N37" s="84" t="s">
        <v>8</v>
      </c>
      <c r="Q37" s="179"/>
      <c r="R37" s="179"/>
      <c r="S37" s="179"/>
      <c r="T37" s="179"/>
      <c r="U37" s="179"/>
    </row>
    <row r="38" spans="1:21" x14ac:dyDescent="0.2">
      <c r="A38" s="55" t="s">
        <v>46</v>
      </c>
      <c r="B38" s="56"/>
      <c r="C38" s="186"/>
      <c r="D38" s="186"/>
      <c r="E38" s="186"/>
      <c r="F38" s="186"/>
      <c r="G38" s="186"/>
      <c r="H38" s="186"/>
      <c r="I38" s="186"/>
      <c r="J38" s="186"/>
      <c r="K38" s="57">
        <v>5</v>
      </c>
      <c r="L38" s="58">
        <v>10</v>
      </c>
      <c r="M38" s="59" t="s">
        <v>73</v>
      </c>
      <c r="N38" s="60">
        <f>K38*L38</f>
        <v>50</v>
      </c>
    </row>
    <row r="39" spans="1:21" x14ac:dyDescent="0.2">
      <c r="A39" s="55" t="s">
        <v>47</v>
      </c>
      <c r="B39" s="56"/>
      <c r="C39" s="186"/>
      <c r="D39" s="186"/>
      <c r="E39" s="186"/>
      <c r="F39" s="186"/>
      <c r="G39" s="186"/>
      <c r="H39" s="186"/>
      <c r="I39" s="186"/>
      <c r="J39" s="186"/>
      <c r="K39" s="57">
        <v>10</v>
      </c>
      <c r="L39" s="58">
        <v>15</v>
      </c>
      <c r="M39" s="59"/>
      <c r="N39" s="60">
        <f>K39*L39</f>
        <v>150</v>
      </c>
    </row>
    <row r="40" spans="1:21" x14ac:dyDescent="0.2">
      <c r="A40" s="55"/>
      <c r="B40" s="56"/>
      <c r="C40" s="186"/>
      <c r="D40" s="186"/>
      <c r="E40" s="186"/>
      <c r="F40" s="186"/>
      <c r="G40" s="186"/>
      <c r="H40" s="186"/>
      <c r="I40" s="186"/>
      <c r="J40" s="186"/>
      <c r="K40" s="57"/>
      <c r="L40" s="58"/>
      <c r="M40" s="59"/>
      <c r="N40" s="60"/>
    </row>
    <row r="41" spans="1:21" x14ac:dyDescent="0.2">
      <c r="A41" s="55"/>
      <c r="B41" s="56"/>
      <c r="C41" s="186"/>
      <c r="D41" s="186"/>
      <c r="E41" s="186"/>
      <c r="F41" s="186"/>
      <c r="G41" s="186"/>
      <c r="H41" s="186"/>
      <c r="I41" s="186"/>
      <c r="J41" s="186"/>
      <c r="K41" s="57"/>
      <c r="L41" s="58"/>
      <c r="M41" s="59"/>
      <c r="N41" s="60"/>
    </row>
    <row r="42" spans="1:21" x14ac:dyDescent="0.2">
      <c r="A42" s="55"/>
      <c r="B42" s="56"/>
      <c r="C42" s="186"/>
      <c r="D42" s="186"/>
      <c r="E42" s="186"/>
      <c r="F42" s="186"/>
      <c r="G42" s="186"/>
      <c r="H42" s="186"/>
      <c r="I42" s="186"/>
      <c r="J42" s="186"/>
      <c r="K42" s="57"/>
      <c r="L42" s="58"/>
      <c r="M42" s="59"/>
      <c r="N42" s="60"/>
    </row>
    <row r="43" spans="1:21" x14ac:dyDescent="0.2">
      <c r="A43" s="55"/>
      <c r="B43" s="56"/>
      <c r="C43" s="186"/>
      <c r="D43" s="186"/>
      <c r="E43" s="186"/>
      <c r="F43" s="186"/>
      <c r="G43" s="186"/>
      <c r="H43" s="186"/>
      <c r="I43" s="186"/>
      <c r="J43" s="186"/>
      <c r="K43" s="57"/>
      <c r="L43" s="58"/>
      <c r="M43" s="59"/>
      <c r="N43" s="60"/>
    </row>
    <row r="44" spans="1:21" x14ac:dyDescent="0.2">
      <c r="A44" s="55"/>
      <c r="B44" s="56"/>
      <c r="C44" s="186"/>
      <c r="D44" s="186"/>
      <c r="E44" s="186"/>
      <c r="F44" s="186"/>
      <c r="G44" s="186"/>
      <c r="H44" s="186"/>
      <c r="I44" s="186"/>
      <c r="J44" s="186"/>
      <c r="K44" s="57"/>
      <c r="L44" s="58"/>
      <c r="M44" s="59"/>
      <c r="N44" s="60"/>
    </row>
    <row r="45" spans="1:21" x14ac:dyDescent="0.2">
      <c r="A45" s="55"/>
      <c r="B45" s="56"/>
      <c r="C45" s="186"/>
      <c r="D45" s="186"/>
      <c r="E45" s="186"/>
      <c r="F45" s="186"/>
      <c r="G45" s="186"/>
      <c r="H45" s="186"/>
      <c r="I45" s="186"/>
      <c r="J45" s="186"/>
      <c r="K45" s="57"/>
      <c r="L45" s="58"/>
      <c r="M45" s="59"/>
      <c r="N45" s="60"/>
    </row>
    <row r="46" spans="1:21" x14ac:dyDescent="0.2">
      <c r="A46" s="55"/>
      <c r="B46" s="56"/>
      <c r="C46" s="186"/>
      <c r="D46" s="186"/>
      <c r="E46" s="186"/>
      <c r="F46" s="186"/>
      <c r="G46" s="186"/>
      <c r="H46" s="186"/>
      <c r="I46" s="186"/>
      <c r="J46" s="186"/>
      <c r="K46" s="57"/>
      <c r="L46" s="58"/>
      <c r="M46" s="59"/>
      <c r="N46" s="60"/>
    </row>
    <row r="47" spans="1:21" x14ac:dyDescent="0.2">
      <c r="A47" s="55"/>
      <c r="B47" s="56"/>
      <c r="C47" s="186"/>
      <c r="D47" s="186"/>
      <c r="E47" s="186"/>
      <c r="F47" s="186"/>
      <c r="G47" s="186"/>
      <c r="H47" s="186"/>
      <c r="I47" s="186"/>
      <c r="J47" s="186"/>
      <c r="K47" s="57"/>
      <c r="L47" s="58"/>
      <c r="M47" s="59"/>
      <c r="N47" s="60"/>
    </row>
    <row r="48" spans="1:21" x14ac:dyDescent="0.2">
      <c r="A48" s="55"/>
      <c r="B48" s="56"/>
      <c r="C48" s="186"/>
      <c r="D48" s="186"/>
      <c r="E48" s="186"/>
      <c r="F48" s="186"/>
      <c r="G48" s="186"/>
      <c r="H48" s="186"/>
      <c r="I48" s="186"/>
      <c r="J48" s="186"/>
      <c r="K48" s="57"/>
      <c r="L48" s="58"/>
      <c r="M48" s="59"/>
      <c r="N48" s="60"/>
    </row>
    <row r="49" spans="1:17" x14ac:dyDescent="0.2">
      <c r="A49" s="55"/>
      <c r="B49" s="56"/>
      <c r="C49" s="186"/>
      <c r="D49" s="186"/>
      <c r="E49" s="186"/>
      <c r="F49" s="186"/>
      <c r="G49" s="186"/>
      <c r="H49" s="186"/>
      <c r="I49" s="186"/>
      <c r="J49" s="186"/>
      <c r="K49" s="57"/>
      <c r="L49" s="58"/>
      <c r="M49" s="59"/>
      <c r="N49" s="60"/>
    </row>
    <row r="50" spans="1:17" x14ac:dyDescent="0.2">
      <c r="A50" s="55"/>
      <c r="B50" s="56"/>
      <c r="C50" s="186"/>
      <c r="D50" s="186"/>
      <c r="E50" s="186"/>
      <c r="F50" s="186"/>
      <c r="G50" s="186"/>
      <c r="H50" s="186"/>
      <c r="I50" s="186"/>
      <c r="J50" s="186"/>
      <c r="K50" s="57"/>
      <c r="L50" s="58"/>
      <c r="M50" s="59"/>
      <c r="N50" s="60"/>
    </row>
    <row r="51" spans="1:17" x14ac:dyDescent="0.2">
      <c r="A51" s="55"/>
      <c r="B51" s="56"/>
      <c r="C51" s="186"/>
      <c r="D51" s="186"/>
      <c r="E51" s="186"/>
      <c r="F51" s="186"/>
      <c r="G51" s="186"/>
      <c r="H51" s="186"/>
      <c r="I51" s="186"/>
      <c r="J51" s="186"/>
      <c r="K51" s="57"/>
      <c r="L51" s="58"/>
      <c r="M51" s="59"/>
      <c r="N51" s="60"/>
    </row>
    <row r="52" spans="1:17" x14ac:dyDescent="0.2">
      <c r="A52" s="55"/>
      <c r="B52" s="56"/>
      <c r="C52" s="186"/>
      <c r="D52" s="186"/>
      <c r="E52" s="186"/>
      <c r="F52" s="186"/>
      <c r="G52" s="186"/>
      <c r="H52" s="186"/>
      <c r="I52" s="186"/>
      <c r="J52" s="186"/>
      <c r="K52" s="57"/>
      <c r="L52" s="58"/>
      <c r="M52" s="59"/>
      <c r="N52" s="60"/>
    </row>
    <row r="53" spans="1:17" x14ac:dyDescent="0.2">
      <c r="A53" s="55"/>
      <c r="B53" s="56"/>
      <c r="C53" s="186"/>
      <c r="D53" s="186"/>
      <c r="E53" s="186"/>
      <c r="F53" s="186"/>
      <c r="G53" s="186"/>
      <c r="H53" s="186"/>
      <c r="I53" s="186"/>
      <c r="J53" s="186"/>
      <c r="K53" s="57"/>
      <c r="L53" s="58"/>
      <c r="M53" s="59"/>
      <c r="N53" s="60"/>
    </row>
    <row r="54" spans="1:17" x14ac:dyDescent="0.2">
      <c r="A54" s="61"/>
      <c r="B54" s="62"/>
      <c r="C54" s="187"/>
      <c r="D54" s="187"/>
      <c r="E54" s="187"/>
      <c r="F54" s="187"/>
      <c r="G54" s="187"/>
      <c r="H54" s="187"/>
      <c r="I54" s="187"/>
      <c r="J54" s="187"/>
      <c r="K54" s="63"/>
      <c r="L54" s="64"/>
      <c r="M54" s="65"/>
      <c r="N54" s="66"/>
    </row>
    <row r="55" spans="1:17" s="41" customFormat="1" ht="5.0999999999999996" customHeight="1" x14ac:dyDescent="0.2">
      <c r="A55" s="27"/>
      <c r="B55" s="27"/>
      <c r="C55" s="28"/>
      <c r="D55" s="29"/>
      <c r="E55" s="29"/>
      <c r="F55" s="29"/>
      <c r="G55" s="29"/>
      <c r="H55" s="29"/>
      <c r="I55" s="29"/>
      <c r="J55" s="29"/>
    </row>
    <row r="56" spans="1:17" s="41" customFormat="1" ht="13.7" customHeight="1" x14ac:dyDescent="0.2">
      <c r="A56" s="171" t="s">
        <v>34</v>
      </c>
      <c r="B56" s="172"/>
      <c r="C56" s="172"/>
      <c r="D56" s="172"/>
      <c r="E56" s="172"/>
      <c r="F56" s="172"/>
      <c r="G56" s="172"/>
      <c r="H56" s="173"/>
      <c r="I56" s="17"/>
      <c r="J56" s="31" t="s">
        <v>9</v>
      </c>
      <c r="K56" s="39"/>
      <c r="L56" s="39"/>
      <c r="M56" s="39" t="str">
        <f>IF(ISBLANK($J56),"",Settings!$B$29)</f>
        <v>£</v>
      </c>
      <c r="N56" s="88">
        <f>SUM(N38:N54)</f>
        <v>200</v>
      </c>
      <c r="P56" s="93" t="s">
        <v>79</v>
      </c>
      <c r="Q56" s="23" t="s">
        <v>80</v>
      </c>
    </row>
    <row r="57" spans="1:17" s="41" customFormat="1" x14ac:dyDescent="0.2">
      <c r="A57" s="168"/>
      <c r="B57" s="169"/>
      <c r="C57" s="169"/>
      <c r="D57" s="169"/>
      <c r="E57" s="169"/>
      <c r="F57" s="169"/>
      <c r="G57" s="169"/>
      <c r="H57" s="170"/>
      <c r="I57" s="17"/>
      <c r="J57" s="30" t="str">
        <f>"Subject to "&amp;Settings!$B$27</f>
        <v>Subject to VAT</v>
      </c>
      <c r="L57" s="50"/>
      <c r="M57" s="50" t="str">
        <f>IF(ISBLANK($J57),"",Settings!$B$29)</f>
        <v>£</v>
      </c>
      <c r="N57" s="47">
        <f>SUMIF(M38:M54,"v",N38:N54)</f>
        <v>50</v>
      </c>
      <c r="P57" s="90"/>
    </row>
    <row r="58" spans="1:17" s="41" customFormat="1" x14ac:dyDescent="0.2">
      <c r="A58" s="168"/>
      <c r="B58" s="169"/>
      <c r="C58" s="169"/>
      <c r="D58" s="169"/>
      <c r="E58" s="169"/>
      <c r="F58" s="169"/>
      <c r="G58" s="169"/>
      <c r="H58" s="170"/>
      <c r="I58" s="17"/>
      <c r="J58" s="30" t="str">
        <f>Settings!$B$27&amp;" Rate"</f>
        <v>VAT Rate</v>
      </c>
      <c r="L58" s="50"/>
      <c r="M58" s="174">
        <v>0.1</v>
      </c>
      <c r="N58" s="175"/>
      <c r="P58" s="90" t="s">
        <v>79</v>
      </c>
      <c r="Q58" s="91" t="s">
        <v>81</v>
      </c>
    </row>
    <row r="59" spans="1:17" s="41" customFormat="1" x14ac:dyDescent="0.2">
      <c r="A59" s="168"/>
      <c r="B59" s="169"/>
      <c r="C59" s="169"/>
      <c r="D59" s="169"/>
      <c r="E59" s="169"/>
      <c r="F59" s="169"/>
      <c r="G59" s="169"/>
      <c r="H59" s="170"/>
      <c r="I59" s="17"/>
      <c r="J59" s="30" t="str">
        <f>Settings!$B$27</f>
        <v>VAT</v>
      </c>
      <c r="L59" s="50"/>
      <c r="M59" s="50" t="str">
        <f>IF(ISBLANK($J59),"",Settings!$B$29)</f>
        <v>£</v>
      </c>
      <c r="N59" s="48">
        <f>N57*M58</f>
        <v>5</v>
      </c>
    </row>
    <row r="60" spans="1:17" s="41" customFormat="1" x14ac:dyDescent="0.2">
      <c r="A60" s="168"/>
      <c r="B60" s="169"/>
      <c r="C60" s="169"/>
      <c r="D60" s="169"/>
      <c r="E60" s="169"/>
      <c r="F60" s="169"/>
      <c r="G60" s="169"/>
      <c r="H60" s="170"/>
      <c r="I60" s="17"/>
      <c r="J60" s="30" t="s">
        <v>75</v>
      </c>
      <c r="L60" s="39"/>
      <c r="M60" s="68" t="str">
        <f>IF(ISBLANK($J60),"",Settings!$B$29)</f>
        <v>£</v>
      </c>
      <c r="N60" s="69">
        <v>10</v>
      </c>
      <c r="P60" s="90" t="s">
        <v>79</v>
      </c>
      <c r="Q60" s="91" t="s">
        <v>82</v>
      </c>
    </row>
    <row r="61" spans="1:17" s="41" customFormat="1" x14ac:dyDescent="0.2">
      <c r="A61" s="168"/>
      <c r="B61" s="169"/>
      <c r="C61" s="169"/>
      <c r="D61" s="169"/>
      <c r="E61" s="169"/>
      <c r="F61" s="169"/>
      <c r="G61" s="169"/>
      <c r="H61" s="170"/>
      <c r="I61" s="17"/>
      <c r="J61" s="30" t="s">
        <v>33</v>
      </c>
      <c r="L61" s="39"/>
      <c r="M61" s="68" t="str">
        <f>IF(ISBLANK($J61),"",Settings!$B$29)</f>
        <v>£</v>
      </c>
      <c r="N61" s="69">
        <v>0</v>
      </c>
      <c r="P61" s="90" t="s">
        <v>79</v>
      </c>
      <c r="Q61" s="91" t="s">
        <v>83</v>
      </c>
    </row>
    <row r="62" spans="1:17" s="41" customFormat="1" x14ac:dyDescent="0.2">
      <c r="A62" s="168"/>
      <c r="B62" s="169"/>
      <c r="C62" s="169"/>
      <c r="D62" s="169"/>
      <c r="E62" s="169"/>
      <c r="F62" s="169"/>
      <c r="G62" s="169"/>
      <c r="H62" s="170"/>
      <c r="I62" s="17"/>
      <c r="J62" s="30" t="s">
        <v>85</v>
      </c>
      <c r="L62" s="39"/>
      <c r="M62" s="68" t="str">
        <f>IF(ISBLANK($J62),"",Settings!$B$29)</f>
        <v>£</v>
      </c>
      <c r="N62" s="69">
        <v>0</v>
      </c>
      <c r="P62" s="90" t="s">
        <v>79</v>
      </c>
      <c r="Q62" s="92" t="s">
        <v>84</v>
      </c>
    </row>
    <row r="63" spans="1:17" s="41" customFormat="1" x14ac:dyDescent="0.2">
      <c r="A63" s="168"/>
      <c r="B63" s="169"/>
      <c r="C63" s="169"/>
      <c r="D63" s="169"/>
      <c r="E63" s="169"/>
      <c r="F63" s="169"/>
      <c r="G63" s="169"/>
      <c r="H63" s="170"/>
      <c r="I63" s="17"/>
      <c r="J63" s="30" t="s">
        <v>85</v>
      </c>
      <c r="L63" s="39"/>
      <c r="M63" s="68" t="str">
        <f>IF(ISBLANK($J63),"",Settings!$B$29)</f>
        <v>£</v>
      </c>
      <c r="N63" s="69">
        <v>0</v>
      </c>
      <c r="P63" s="90" t="s">
        <v>79</v>
      </c>
      <c r="Q63" s="92" t="s">
        <v>84</v>
      </c>
    </row>
    <row r="64" spans="1:17" s="41" customFormat="1" ht="13.5" thickBot="1" x14ac:dyDescent="0.25">
      <c r="A64" s="168"/>
      <c r="B64" s="169"/>
      <c r="C64" s="169"/>
      <c r="D64" s="169"/>
      <c r="E64" s="169"/>
      <c r="F64" s="169"/>
      <c r="G64" s="169"/>
      <c r="H64" s="170"/>
      <c r="I64" s="17"/>
      <c r="J64" s="30" t="s">
        <v>85</v>
      </c>
      <c r="L64" s="39"/>
      <c r="M64" s="71" t="str">
        <f>IF(ISBLANK($J64),"",Settings!$B$29)</f>
        <v>£</v>
      </c>
      <c r="N64" s="72">
        <v>0</v>
      </c>
      <c r="P64" s="90" t="s">
        <v>79</v>
      </c>
      <c r="Q64" s="92" t="s">
        <v>84</v>
      </c>
    </row>
    <row r="65" spans="1:14" ht="13.5" thickTop="1" x14ac:dyDescent="0.2">
      <c r="A65" s="202"/>
      <c r="B65" s="203"/>
      <c r="C65" s="203"/>
      <c r="D65" s="203"/>
      <c r="E65" s="203"/>
      <c r="F65" s="203"/>
      <c r="G65" s="203"/>
      <c r="H65" s="204"/>
      <c r="I65" s="17"/>
      <c r="J65" s="82" t="s">
        <v>10</v>
      </c>
      <c r="K65" s="78"/>
      <c r="L65" s="79"/>
      <c r="M65" s="80" t="str">
        <f>IF(ISBLANK($J65),"",Settings!$B$29)</f>
        <v>£</v>
      </c>
      <c r="N65" s="81">
        <f>SUM(N56,N59,N60,N61,N62,N63,N64)</f>
        <v>215</v>
      </c>
    </row>
    <row r="66" spans="1:14" x14ac:dyDescent="0.2">
      <c r="A66" s="17"/>
      <c r="B66" s="17"/>
      <c r="C66" s="17"/>
      <c r="D66" s="17"/>
      <c r="E66" s="17"/>
      <c r="F66" s="17"/>
      <c r="G66" s="17"/>
      <c r="H66" s="17"/>
      <c r="I66" s="17"/>
      <c r="J66" s="17"/>
    </row>
    <row r="67" spans="1:14" x14ac:dyDescent="0.2">
      <c r="A67" s="137" t="s">
        <v>37</v>
      </c>
      <c r="B67" s="137"/>
      <c r="C67" s="137"/>
      <c r="D67" s="137"/>
      <c r="E67" s="137"/>
      <c r="F67" s="137"/>
      <c r="G67" s="137"/>
      <c r="H67" s="137"/>
      <c r="I67" s="137"/>
      <c r="J67" s="137"/>
      <c r="K67" s="137"/>
      <c r="L67" s="137"/>
      <c r="M67" s="137"/>
      <c r="N67" s="137"/>
    </row>
    <row r="68" spans="1:14" ht="7.5" customHeight="1" x14ac:dyDescent="0.2">
      <c r="A68" s="16"/>
      <c r="B68" s="16"/>
      <c r="C68" s="16"/>
      <c r="D68" s="16"/>
      <c r="E68" s="16"/>
      <c r="F68" s="16"/>
      <c r="G68" s="16"/>
      <c r="H68" s="16"/>
      <c r="I68" s="16"/>
      <c r="J68" s="16"/>
      <c r="K68" s="16"/>
    </row>
    <row r="69" spans="1:14" x14ac:dyDescent="0.2">
      <c r="A69" s="196" t="s">
        <v>38</v>
      </c>
      <c r="B69" s="197"/>
      <c r="C69" s="197"/>
      <c r="D69" s="197"/>
      <c r="E69" s="197"/>
      <c r="F69" s="198"/>
      <c r="G69" s="16"/>
      <c r="H69" s="16"/>
      <c r="I69" s="196" t="s">
        <v>39</v>
      </c>
      <c r="J69" s="197"/>
      <c r="K69" s="198"/>
    </row>
    <row r="70" spans="1:14" x14ac:dyDescent="0.2">
      <c r="A70" s="199"/>
      <c r="B70" s="200"/>
      <c r="C70" s="200"/>
      <c r="D70" s="200"/>
      <c r="E70" s="200"/>
      <c r="F70" s="201"/>
      <c r="G70" s="14"/>
      <c r="H70" s="14"/>
      <c r="I70" s="199"/>
      <c r="J70" s="200"/>
      <c r="K70" s="201"/>
      <c r="L70" s="14"/>
      <c r="M70" s="14"/>
      <c r="N70" s="14"/>
    </row>
    <row r="71" spans="1:14" x14ac:dyDescent="0.2">
      <c r="A71" s="14"/>
      <c r="B71" s="14"/>
      <c r="C71" s="14"/>
      <c r="D71" s="14"/>
      <c r="E71" s="14"/>
      <c r="F71" s="14"/>
      <c r="G71" s="14"/>
      <c r="H71" s="14"/>
      <c r="I71" s="14"/>
      <c r="J71" s="14"/>
      <c r="K71" s="14"/>
      <c r="L71" s="14"/>
      <c r="M71" s="14"/>
      <c r="N71" s="14"/>
    </row>
  </sheetData>
  <mergeCells count="93">
    <mergeCell ref="A1:N9"/>
    <mergeCell ref="A16:D16"/>
    <mergeCell ref="F16:I16"/>
    <mergeCell ref="A13:D13"/>
    <mergeCell ref="F13:I13"/>
    <mergeCell ref="A14:D14"/>
    <mergeCell ref="F14:I14"/>
    <mergeCell ref="A15:D15"/>
    <mergeCell ref="F15:I15"/>
    <mergeCell ref="A11:N11"/>
    <mergeCell ref="M14:N14"/>
    <mergeCell ref="M15:N15"/>
    <mergeCell ref="M16:N16"/>
    <mergeCell ref="A17:D17"/>
    <mergeCell ref="F17:I17"/>
    <mergeCell ref="A18:D18"/>
    <mergeCell ref="F18:I18"/>
    <mergeCell ref="A23:B23"/>
    <mergeCell ref="C23:G23"/>
    <mergeCell ref="A25:B25"/>
    <mergeCell ref="C25:G25"/>
    <mergeCell ref="K25:N25"/>
    <mergeCell ref="A24:B24"/>
    <mergeCell ref="C24:G24"/>
    <mergeCell ref="A27:B27"/>
    <mergeCell ref="C27:G27"/>
    <mergeCell ref="K27:N27"/>
    <mergeCell ref="A26:B26"/>
    <mergeCell ref="C26:G26"/>
    <mergeCell ref="K26:N26"/>
    <mergeCell ref="H27:J27"/>
    <mergeCell ref="A35:B35"/>
    <mergeCell ref="K35:N35"/>
    <mergeCell ref="A29:N29"/>
    <mergeCell ref="A31:B31"/>
    <mergeCell ref="C31:N31"/>
    <mergeCell ref="A33:B33"/>
    <mergeCell ref="H33:J33"/>
    <mergeCell ref="A69:F70"/>
    <mergeCell ref="I69:K70"/>
    <mergeCell ref="A67:N67"/>
    <mergeCell ref="C41:J41"/>
    <mergeCell ref="C42:J42"/>
    <mergeCell ref="A65:H65"/>
    <mergeCell ref="A64:H64"/>
    <mergeCell ref="A59:H59"/>
    <mergeCell ref="A60:H60"/>
    <mergeCell ref="C43:J43"/>
    <mergeCell ref="C44:J44"/>
    <mergeCell ref="C45:J45"/>
    <mergeCell ref="C46:J46"/>
    <mergeCell ref="C47:J47"/>
    <mergeCell ref="C48:J48"/>
    <mergeCell ref="A63:H63"/>
    <mergeCell ref="M17:N17"/>
    <mergeCell ref="H35:J35"/>
    <mergeCell ref="H22:J22"/>
    <mergeCell ref="H23:J23"/>
    <mergeCell ref="H24:J24"/>
    <mergeCell ref="H25:J25"/>
    <mergeCell ref="K33:N33"/>
    <mergeCell ref="H26:J26"/>
    <mergeCell ref="K24:N24"/>
    <mergeCell ref="K23:N23"/>
    <mergeCell ref="A20:N20"/>
    <mergeCell ref="A22:B22"/>
    <mergeCell ref="C22:G22"/>
    <mergeCell ref="A28:B28"/>
    <mergeCell ref="C28:G28"/>
    <mergeCell ref="I28:J28"/>
    <mergeCell ref="C53:J53"/>
    <mergeCell ref="C54:J54"/>
    <mergeCell ref="C37:J37"/>
    <mergeCell ref="C38:J38"/>
    <mergeCell ref="C39:J39"/>
    <mergeCell ref="C40:J40"/>
    <mergeCell ref="C49:J49"/>
    <mergeCell ref="C50:J50"/>
    <mergeCell ref="C51:J51"/>
    <mergeCell ref="C52:J52"/>
    <mergeCell ref="Q21:U26"/>
    <mergeCell ref="Q30:U37"/>
    <mergeCell ref="Q29:U29"/>
    <mergeCell ref="C33:G33"/>
    <mergeCell ref="K22:N22"/>
    <mergeCell ref="K28:N28"/>
    <mergeCell ref="C35:G35"/>
    <mergeCell ref="A61:H61"/>
    <mergeCell ref="A62:H62"/>
    <mergeCell ref="A56:H56"/>
    <mergeCell ref="A57:H57"/>
    <mergeCell ref="M58:N58"/>
    <mergeCell ref="A58:H58"/>
  </mergeCells>
  <phoneticPr fontId="18" type="noConversion"/>
  <conditionalFormatting sqref="A37:C37 A56 A29:N29 K37:N37 A13:D13 F13:I13">
    <cfRule type="expression" dxfId="9" priority="1" stopIfTrue="1">
      <formula>IF($O$2="No Color",TRUE,FALSE)</formula>
    </cfRule>
    <cfRule type="expression" dxfId="8" priority="2" stopIfTrue="1">
      <formula>IF($O$2="Red",TRUE,FALSE)</formula>
    </cfRule>
    <cfRule type="expression" dxfId="7" priority="3" stopIfTrue="1">
      <formula>IF($O$2="Green",TRUE,FALSE)</formula>
    </cfRule>
  </conditionalFormatting>
  <conditionalFormatting sqref="A38:N54">
    <cfRule type="expression" dxfId="6" priority="7" stopIfTrue="1">
      <formula>MOD(ROW(),2)=1</formula>
    </cfRule>
  </conditionalFormatting>
  <conditionalFormatting sqref="A20:N20">
    <cfRule type="expression" dxfId="5" priority="8" stopIfTrue="1">
      <formula>IF($O$2="No Color",TRUE,FALSE)</formula>
    </cfRule>
    <cfRule type="expression" dxfId="4" priority="9" stopIfTrue="1">
      <formula>IF($O$2="Red",TRUE,FALSE)</formula>
    </cfRule>
    <cfRule type="expression" dxfId="3" priority="10" stopIfTrue="1">
      <formula>IF($O$2="Green",TRUE,FALSE)</formula>
    </cfRule>
  </conditionalFormatting>
  <conditionalFormatting sqref="A11:N11">
    <cfRule type="expression" dxfId="2" priority="11" stopIfTrue="1">
      <formula>IF($O$2="No Color",TRUE,FALSE)</formula>
    </cfRule>
    <cfRule type="expression" dxfId="1" priority="12" stopIfTrue="1">
      <formula>IF($O$2="Red",TRUE,FALSE)</formula>
    </cfRule>
    <cfRule type="expression" dxfId="0" priority="13" stopIfTrue="1">
      <formula>IF($O$2="Green",TRUE,FALSE)</formula>
    </cfRule>
  </conditionalFormatting>
  <pageMargins left="0.35433070866141736" right="0.35433070866141736"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B6D96CA3E8A4EA6264127CAE1E098" ma:contentTypeVersion="12" ma:contentTypeDescription="Create a new document." ma:contentTypeScope="" ma:versionID="e0009335f5feda429482f6c38dd10f99">
  <xsd:schema xmlns:xsd="http://www.w3.org/2001/XMLSchema" xmlns:xs="http://www.w3.org/2001/XMLSchema" xmlns:p="http://schemas.microsoft.com/office/2006/metadata/properties" xmlns:ns2="4ad4d7b2-7045-4ea9-a938-49be9e853746" xmlns:ns3="fda73c0f-03a0-411e-a79f-292674d7878d" targetNamespace="http://schemas.microsoft.com/office/2006/metadata/properties" ma:root="true" ma:fieldsID="5a4a6f168819a49a025014aac399f993" ns2:_="" ns3:_="">
    <xsd:import namespace="4ad4d7b2-7045-4ea9-a938-49be9e853746"/>
    <xsd:import namespace="fda73c0f-03a0-411e-a79f-292674d787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4d7b2-7045-4ea9-a938-49be9e853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a73c0f-03a0-411e-a79f-292674d7878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C4C3FC-9EE7-443F-A80F-475562185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4d7b2-7045-4ea9-a938-49be9e853746"/>
    <ds:schemaRef ds:uri="fda73c0f-03a0-411e-a79f-292674d78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1152C-8F9A-4956-A0D0-6086F6B86BA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61A5AE5-57D9-45C1-9D38-FD8CF88D2B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Settings</vt:lpstr>
      <vt:lpstr>Pro Forma Invoice</vt:lpstr>
      <vt:lpstr>Pro Forma Invoice (Letterhead)</vt:lpstr>
      <vt:lpstr>'Pro Forma Invoice'!Print_Area</vt:lpstr>
      <vt:lpstr>'Pro Forma Invoice (Letterhead)'!Print_Area</vt:lpstr>
    </vt:vector>
  </TitlesOfParts>
  <Company>Sreadsheet123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Invoice</dc:title>
  <dc:creator>Spreadsheet123.com</dc:creator>
  <dc:description>© 2013 Spreadsheet123 LTD. All rights reserved</dc:description>
  <cp:lastModifiedBy>Jane Bevan</cp:lastModifiedBy>
  <cp:lastPrinted>2016-07-15T15:46:45Z</cp:lastPrinted>
  <dcterms:created xsi:type="dcterms:W3CDTF">2009-07-28T19:11:35Z</dcterms:created>
  <dcterms:modified xsi:type="dcterms:W3CDTF">2020-01-29T10:21:04Z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Spreadsheet123 LTD</vt:lpwstr>
  </property>
  <property fmtid="{D5CDD505-2E9C-101B-9397-08002B2CF9AE}" pid="3" name="Version">
    <vt:lpwstr>1.0.1</vt:lpwstr>
  </property>
  <property fmtid="{D5CDD505-2E9C-101B-9397-08002B2CF9AE}" pid="4" name="ContentTypeId">
    <vt:lpwstr>0x0101000E9B6D96CA3E8A4EA6264127CAE1E098</vt:lpwstr>
  </property>
</Properties>
</file>